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25" activeTab="9"/>
  </bookViews>
  <sheets>
    <sheet name="01" sheetId="1" r:id="rId1"/>
    <sheet name="07" sheetId="2" r:id="rId2"/>
    <sheet name="09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</sheets>
  <definedNames>
    <definedName name="_xlnm.Print_Titles" localSheetId="1">'07'!$8:$9</definedName>
    <definedName name="_xlnm.Print_Titles" localSheetId="2">'09'!$9:$10</definedName>
    <definedName name="_xlnm.Print_Titles" localSheetId="3">'10'!$10:$10</definedName>
    <definedName name="_xlnm.Print_Titles" localSheetId="4">'11'!$11:$12</definedName>
    <definedName name="_xlnm.Print_Titles" localSheetId="5">'12'!$5:$5</definedName>
    <definedName name="_xlnm.Print_Area" localSheetId="0">'01'!$A$1:$D$114</definedName>
    <definedName name="_xlnm.Print_Area" localSheetId="2">'09'!$A$1:$M$891</definedName>
    <definedName name="_xlnm.Print_Area" localSheetId="3">'10'!$A$1:$K$943</definedName>
    <definedName name="_xlnm.Print_Area" localSheetId="4">'11'!$A$1:$J$635</definedName>
    <definedName name="_xlnm.Print_Area" localSheetId="8">'15'!$A$1:$K$26</definedName>
    <definedName name="_xlnm.Print_Area" localSheetId="9">'16'!$A$1:$K$29</definedName>
  </definedNames>
  <calcPr fullCalcOnLoad="1"/>
</workbook>
</file>

<file path=xl/sharedStrings.xml><?xml version="1.0" encoding="utf-8"?>
<sst xmlns="http://schemas.openxmlformats.org/spreadsheetml/2006/main" count="14558" uniqueCount="2096">
  <si>
    <t>Наименование показателя</t>
  </si>
  <si>
    <t>Код</t>
  </si>
  <si>
    <t>ДопКласс</t>
  </si>
  <si>
    <t>Уточненный план на год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</si>
  <si>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</si>
  <si>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</si>
  <si>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</si>
  <si>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</si>
  <si>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</si>
  <si>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</si>
  <si>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</si>
  <si>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</si>
  <si>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18210102030011000110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</si>
  <si>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</si>
  <si>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</si>
  <si>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</si>
  <si>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10010302230010000110</t>
  </si>
  <si>
    <t xml:space="preserve">            Доходы от уплаты акцизов на дизельное топливо, зачисляемые в консолидированные бюджеты субъектов Российской Федерации</t>
  </si>
  <si>
    <t>10010302240010000110</t>
  </si>
  <si>
    <t xml:space="preserve">    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</si>
  <si>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10010302250010000110</t>
  </si>
  <si>
    <t xml:space="preserve">    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</si>
  <si>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00010500000000000000</t>
  </si>
  <si>
    <t xml:space="preserve">        НАЛОГИ НА СОВОКУПНЫЙ ДОХОД</t>
  </si>
  <si>
    <t>18210502010021000110</t>
  </si>
  <si>
    <t xml:space="preserve">            Единый налог на вмененный доход для отдельных видов деятельности</t>
  </si>
  <si>
    <t>18210504010021000110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</si>
  <si>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</si>
  <si>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</si>
  <si>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      НАЛОГИ НА ИМУЩЕСТВО</t>
  </si>
  <si>
    <t>18210606032041000110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</si>
  <si>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</si>
  <si>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18210606042041000110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</si>
  <si>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</si>
  <si>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18210601020041000110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</si>
  <si>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</si>
  <si>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00010800000000000000</t>
  </si>
  <si>
    <t xml:space="preserve">        ГОСУДАРСТВЕННАЯ ПОШЛИНА</t>
  </si>
  <si>
    <t>18210803010011000110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</si>
  <si>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</si>
  <si>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</si>
  <si>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</si>
  <si>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76711105012040000120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</si>
  <si>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</si>
  <si>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</si>
  <si>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</si>
  <si>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76711105034040000120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</si>
  <si>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</si>
  <si>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76711107014040000120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</si>
  <si>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</si>
  <si>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73311109044040000120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</si>
  <si>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</si>
  <si>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</si>
  <si>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</si>
  <si>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04811201010016000120</t>
  </si>
  <si>
    <t xml:space="preserve">            Плата за выбросы загрязняющих веществ в атмосферный воздух стационарными объектами</t>
  </si>
  <si>
    <t>04811201030016000120</t>
  </si>
  <si>
    <t xml:space="preserve">            Плата за сбросы загрязняющих веществ в водные объекты</t>
  </si>
  <si>
    <t>04811201040016000120</t>
  </si>
  <si>
    <t xml:space="preserve">            Плата за размещение отходов производства и потребления</t>
  </si>
  <si>
    <t>00011300000000000000</t>
  </si>
  <si>
    <t xml:space="preserve">        ДОХОДЫ ОТ ОКАЗАНИЯ ПЛАТНЫХ УСЛУГ (РАБОТ) И КОМПЕНСАЦИИ ЗАТРАТ ГОСУДАРСТВА</t>
  </si>
  <si>
    <t>00011301000000000130</t>
  </si>
  <si>
    <t xml:space="preserve">          Доходы от оказания платных услуг (работ)</t>
  </si>
  <si>
    <t>73411301994040000130</t>
  </si>
  <si>
    <t xml:space="preserve">            Прочие доходы от оказания платных услуг (работ) получателями средств бюджетов городских округов</t>
  </si>
  <si>
    <t>73511301994040000130</t>
  </si>
  <si>
    <t>00011302000000000130</t>
  </si>
  <si>
    <t xml:space="preserve">          Доходы от компенсации затрат государства</t>
  </si>
  <si>
    <t>73311302994040000130</t>
  </si>
  <si>
    <t xml:space="preserve">            Прочие доходы от компенсации затрат бюджетов городских округов</t>
  </si>
  <si>
    <t>73411302994040000130</t>
  </si>
  <si>
    <t>79211302994040000130</t>
  </si>
  <si>
    <t>00011400000000000000</t>
  </si>
  <si>
    <t xml:space="preserve">        ДОХОДЫ ОТ ПРОДАЖИ МАТЕРИАЛЬНЫХ И НЕМАТЕРИАЛЬНЫХ АКТИВОВ</t>
  </si>
  <si>
    <t>76711402043040000410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</si>
  <si>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</si>
  <si>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00011600000000000000</t>
  </si>
  <si>
    <t xml:space="preserve">        ШТРАФЫ, САНКЦИИ, ВОЗМЕЩЕНИЕ УЩЕРБА</t>
  </si>
  <si>
    <t>18211603010016000140</t>
  </si>
  <si>
    <t xml:space="preserve">        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</si>
  <si>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18811643000016000140</t>
  </si>
  <si>
    <t xml:space="preserve">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</si>
  <si>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32111625060016000140</t>
  </si>
  <si>
    <t xml:space="preserve">            Денежные взыскания (штрафы) за нарушение земельного законодательства</t>
  </si>
  <si>
    <t>41511690040046000140</t>
  </si>
  <si>
    <t xml:space="preserve">            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</si>
  <si>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18811630030016000140</t>
  </si>
  <si>
    <t xml:space="preserve">            Прочие денежные взыскания (штрафы) за правонарушения в области дорожного движения
</t>
  </si>
  <si>
    <t>59311633040040000140</t>
  </si>
  <si>
    <t xml:space="preserve">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</si>
  <si>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73311633040040000140</t>
  </si>
  <si>
    <t xml:space="preserve">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</si>
  <si>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73511633040040000140</t>
  </si>
  <si>
    <t>32211643000016000140</t>
  </si>
  <si>
    <t>49811645000016000140</t>
  </si>
  <si>
    <t xml:space="preserve">            Денежные взыскания (штрафы) за нарушения законодательства Российской Федерации о промышленной безопасности</t>
  </si>
  <si>
    <t>59911651020020000140</t>
  </si>
  <si>
    <t xml:space="preserve">  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</si>
  <si>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00011690000000000140</t>
  </si>
  <si>
    <t xml:space="preserve">          Прочие поступления от денежных взысканий (штрафов) и иных сумм в возмещение ущерба</t>
  </si>
  <si>
    <t>18811690040046000140</t>
  </si>
  <si>
    <t xml:space="preserve">            Прочие поступления от денежных взысканий (штрафов) и иных сумм в возмещение ущерба, зачисляемые в бюджеты городских округов</t>
  </si>
  <si>
    <t>53111690040040000140</t>
  </si>
  <si>
    <t>58311690040040000140</t>
  </si>
  <si>
    <t>70211690040040000140</t>
  </si>
  <si>
    <t>00011700000000000000</t>
  </si>
  <si>
    <t xml:space="preserve">        ПРОЧИЕ НЕНАЛОГОВЫЕ ДОХОДЫ</t>
  </si>
  <si>
    <t>73311705040040000180</t>
  </si>
  <si>
    <t xml:space="preserve">            Прочие неналоговые доходы бюджетов городских округов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</si>
  <si>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</si>
  <si>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</si>
  <si>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</si>
  <si>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</si>
  <si>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</si>
  <si>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</si>
  <si>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79220215001040000151</t>
  </si>
  <si>
    <t xml:space="preserve">            Дотации бюджетам городских округов на выравнивание бюджетной обеспеченности      
</t>
  </si>
  <si>
    <t>79220215010040000151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</si>
  <si>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</si>
  <si>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79220215009040000151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</si>
  <si>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</si>
  <si>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</si>
  <si>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</si>
  <si>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73320220077040000151</t>
  </si>
  <si>
    <t xml:space="preserve">            Субсидии бюджетам городских округов на софинансирование капитальных вложений в объекты муниципальной собственности</t>
  </si>
  <si>
    <t>7005</t>
  </si>
  <si>
    <t>73320229999047008151</t>
  </si>
  <si>
    <t xml:space="preserve">            Прочие субсидии (Прочие субсидии бюджетам городских округов на софинансиррование мероприятий по обеспечению территорий документацией для осуществления градостроительной деятельности)</t>
  </si>
  <si>
    <t>7008</t>
  </si>
  <si>
    <t>73320229999047015151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</si>
  <si>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сообщении)</t>
  </si>
  <si>
    <t>7015</t>
  </si>
  <si>
    <t>73320229999047081151</t>
  </si>
  <si>
    <t xml:space="preserve">            Прочие субсидии бюджетам городских округов (Прочие субсидии бюджетам мунипальных образований на обеспечение жильем многодетных семей)</t>
  </si>
  <si>
    <t>7081</t>
  </si>
  <si>
    <t>73620229999047139151</t>
  </si>
  <si>
    <t xml:space="preserve">            Прочие субсидии бюджетам городских округов (Прочие субсидии бюджетам мунипальных образований на предоставление государственных и муниципальных услуг по принципу "одного окна")</t>
  </si>
  <si>
    <t>7139</t>
  </si>
  <si>
    <t>75020225560040000151</t>
  </si>
  <si>
    <t xml:space="preserve">            Субсидии бюджетам городских округов на поддержку обустройства мест массового отдыха населения (городских парков)</t>
  </si>
  <si>
    <t>18-А38</t>
  </si>
  <si>
    <t>75020229999047023151</t>
  </si>
  <si>
    <t xml:space="preserve">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</si>
  <si>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7023</t>
  </si>
  <si>
    <t>75020229999047039151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</si>
  <si>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</si>
  <si>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7039</t>
  </si>
  <si>
    <t>77020225027040000151</t>
  </si>
  <si>
    <t xml:space="preserve">            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</si>
  <si>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18-443-00003</t>
  </si>
  <si>
    <t>77020229999047059151</t>
  </si>
  <si>
    <t xml:space="preserve">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 жилья и коммунальных услуг  отдельным категориям граждан муниципальной системы образования)</t>
  </si>
  <si>
    <t>7059</t>
  </si>
  <si>
    <t>77020229999047143151</t>
  </si>
  <si>
    <t xml:space="preserve">            Прочие субсидии бюджетам городских округов (Прочие субсидии бюджетам муниципальных образований на проведение мероприятий по созданию в дошкольных образовательных организациях условий для получения детьми-инвалидами качественного образования)</t>
  </si>
  <si>
    <t>7143</t>
  </si>
  <si>
    <t>77020229999047147151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</si>
  <si>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</si>
  <si>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7147</t>
  </si>
  <si>
    <t>73320225555040000151</t>
  </si>
  <si>
    <t xml:space="preserve">        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</si>
  <si>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</si>
  <si>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>00020230000000000000</t>
  </si>
  <si>
    <t xml:space="preserve">          Субвенции бюджетам субъектов Российской Федерации и муниципальных образований</t>
  </si>
  <si>
    <t>70220230024046001151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</si>
  <si>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</si>
  <si>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6001</t>
  </si>
  <si>
    <t>70220230024046002151</t>
  </si>
  <si>
    <t xml:space="preserve">            Субвенция бюджетам гордских округов на выполнение передаваемых полномочий субъктов Российской Федерации (Субвенции бюджетам городских округов на реализацию отдельных государственных полномочий  по вопросам административного законодательства)</t>
  </si>
  <si>
    <t>18-370</t>
  </si>
  <si>
    <t>6002</t>
  </si>
  <si>
    <t>70220230024046007151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</si>
  <si>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</si>
  <si>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</si>
  <si>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>70220230024046092151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</si>
  <si>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</si>
  <si>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6092</t>
  </si>
  <si>
    <t>70220230024046137151</t>
  </si>
  <si>
    <t xml:space="preserve">            Субвенция бюджетам гордских округов на выполнение передаваемых полномочий субъктов Российской Федерации (Субвенции бюджетам городских округов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</si>
  <si>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</si>
  <si>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>70220230027040000151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</si>
  <si>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</si>
  <si>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6065</t>
  </si>
  <si>
    <t>70220235082040000151</t>
  </si>
  <si>
    <t xml:space="preserve">         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</si>
  <si>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6082</t>
  </si>
  <si>
    <t>70220235120040000151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</si>
  <si>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</si>
  <si>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70220235930040000151</t>
  </si>
  <si>
    <t xml:space="preserve">            Субвенции бюджетам городских округов на государственную регистрацию актов гражданского состояния</t>
  </si>
  <si>
    <t>18-783</t>
  </si>
  <si>
    <t>77020230024046054151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</si>
  <si>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</si>
  <si>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</si>
  <si>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>77020230029040000151</t>
  </si>
  <si>
    <t xml:space="preserve">            Субвенции бюджетам городских округов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</si>
  <si>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6056</t>
  </si>
  <si>
    <t>77020239999046047151</t>
  </si>
  <si>
    <t xml:space="preserve">            Прочие субвенции бюджетам городских округов (Прочие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</si>
  <si>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6047</t>
  </si>
  <si>
    <t>77020239999046049151</t>
  </si>
  <si>
    <t xml:space="preserve">           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</t>
  </si>
  <si>
    <t>6049</t>
  </si>
  <si>
    <t>00020240000000000000</t>
  </si>
  <si>
    <t xml:space="preserve">          Иные межбюджетные трансферты</t>
  </si>
  <si>
    <t>77020249999048096151</t>
  </si>
  <si>
    <t xml:space="preserve">            Прочие межбюджетные трансферты, передаваемые бюджетам городских округов (Иные межбюджетные трансферты, передаваемые бюджетам городских округов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</si>
  <si>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8096</t>
  </si>
  <si>
    <t>79220249999048044151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</si>
  <si>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сбалансированность)</t>
  </si>
  <si>
    <t>ВСЕГО ДОХОДОВ</t>
  </si>
  <si>
    <t>7246</t>
  </si>
  <si>
    <t>73520229999047246151</t>
  </si>
  <si>
    <t xml:space="preserve">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</si>
  <si>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Приложение №1</t>
  </si>
  <si>
    <t xml:space="preserve">к решению Совета народных депутатов </t>
  </si>
  <si>
    <t xml:space="preserve">ЗАТО г.Радужный Владимирской области </t>
  </si>
  <si>
    <t>от 04.12.2017г. №22/102</t>
  </si>
  <si>
    <t>Поступление доходов в бюджет ЗАТО г. Радужный Владимирской области на 2018 год</t>
  </si>
  <si>
    <t>руб.</t>
  </si>
  <si>
    <t>Руководитель                                                                         О.М.Горшкова</t>
  </si>
  <si>
    <t>Исп.Симонова А.С.</t>
  </si>
  <si>
    <t>3-67-17</t>
  </si>
  <si>
    <t>Зав. бюджетным отделом                                                      М.Л. Семенович</t>
  </si>
  <si>
    <t>(в редакции от   27.03.2018г.№ 5/21     )</t>
  </si>
  <si>
    <t>Приложение №7</t>
  </si>
  <si>
    <t>(в редакции от 27.03.2018 г. № 5/21 )</t>
  </si>
  <si>
    <t>Распределение бюджетных ассигнований по разделам, подразделам классификации расходов бюджета ЗАТО г. Радужный Владимирской области на 2018 год</t>
  </si>
  <si>
    <t>Единица измерения: руб.</t>
  </si>
  <si>
    <t>Разд.</t>
  </si>
  <si>
    <t>Уточненная роспись/план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</si>
  <si>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</si>
  <si>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</si>
  <si>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</si>
  <si>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</si>
  <si>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</si>
  <si>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</si>
  <si>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</si>
  <si>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</si>
  <si>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</si>
  <si>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</si>
  <si>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</si>
  <si>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</si>
  <si>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</si>
  <si>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</si>
  <si>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</si>
  <si>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</si>
  <si>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</si>
  <si>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</si>
  <si>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</si>
  <si>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</si>
  <si>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</si>
  <si>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</si>
  <si>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</si>
  <si>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</si>
  <si>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Лесное хозяйство</t>
  </si>
  <si>
    <t>0407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</si>
  <si>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</si>
  <si>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</si>
  <si>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</si>
  <si>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</si>
  <si>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</si>
  <si>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</si>
  <si>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</si>
  <si>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</si>
  <si>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</si>
  <si>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</si>
  <si>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</si>
  <si>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</si>
  <si>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</si>
  <si>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</si>
  <si>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</si>
  <si>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</si>
  <si>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</si>
  <si>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</si>
  <si>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</si>
  <si>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</si>
  <si>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</si>
  <si>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</si>
  <si>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</si>
  <si>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</si>
  <si>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</si>
  <si>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</si>
  <si>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</si>
  <si>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</si>
  <si>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</si>
  <si>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</si>
  <si>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</si>
  <si>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</si>
  <si>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</si>
  <si>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</si>
  <si>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</si>
  <si>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</si>
  <si>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</si>
  <si>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</si>
  <si>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</si>
  <si>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</si>
  <si>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</si>
  <si>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</si>
  <si>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</si>
  <si>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</si>
  <si>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</si>
  <si>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</si>
  <si>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</si>
  <si>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</si>
  <si>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</si>
  <si>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</si>
  <si>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</si>
  <si>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</si>
  <si>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</si>
  <si>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</si>
  <si>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</si>
  <si>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</si>
  <si>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</si>
  <si>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</si>
  <si>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</si>
  <si>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</si>
  <si>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</si>
  <si>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</si>
  <si>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</si>
  <si>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Исп. Аксенова Ю.И.</t>
  </si>
  <si>
    <t>М.Л. Семенович</t>
  </si>
  <si>
    <t xml:space="preserve">Зав. бюджетным отделом </t>
  </si>
  <si>
    <t>О.М. Горшкова</t>
  </si>
  <si>
    <t>Руководитель</t>
  </si>
  <si>
    <t>700</t>
  </si>
  <si>
    <t>9990020300</t>
  </si>
  <si>
    <t>792</t>
  </si>
  <si>
    <t xml:space="preserve">                  Обслуживание государственного (муниципального) долга</t>
  </si>
  <si>
    <t xml:space="preserve">                Процентные платежи по муниципальному долгу</t>
  </si>
  <si>
    <t>999</t>
  </si>
  <si>
    <t xml:space="preserve">            Непрограммные расходы</t>
  </si>
  <si>
    <t>99</t>
  </si>
  <si>
    <t xml:space="preserve">          Непрограммные расходы органов местного самоуправления</t>
  </si>
  <si>
    <t xml:space="preserve">        Обслуживание государственного внутреннего и муниципального долга</t>
  </si>
  <si>
    <t xml:space="preserve">      ОБСЛУЖИВАНИЕ ГОСУДАРСТВЕННОГО И МУНИЦИПАЛЬНОГО ДОЛГА</t>
  </si>
  <si>
    <t>800</t>
  </si>
  <si>
    <t>9990021240</t>
  </si>
  <si>
    <t xml:space="preserve">                  Иные бюджетные ассигнования</t>
  </si>
  <si>
    <t xml:space="preserve">      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</si>
  <si>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 xml:space="preserve">        Другие вопросы в области национальной экономики</t>
  </si>
  <si>
    <t>200</t>
  </si>
  <si>
    <t>0500340200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</si>
  <si>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</si>
  <si>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Приобретение оборудования</t>
  </si>
  <si>
    <t>0500320220</t>
  </si>
  <si>
    <t xml:space="preserve">                Адресно-целевые направления расходов</t>
  </si>
  <si>
    <t>05003</t>
  </si>
  <si>
    <t xml:space="preserve">              Основное мероприятие "Развитие технической и технологической основы становления информационного общества"</t>
  </si>
  <si>
    <t>05</t>
  </si>
  <si>
    <t xml:space="preserve">          Муниципальная программа "Информатизация ЗАТО г.Радужный Владимирской области"</t>
  </si>
  <si>
    <t xml:space="preserve">        Связь и информатика</t>
  </si>
  <si>
    <t xml:space="preserve">      НАЦИОНАЛЬНАЯ ЭКОНОМИКА</t>
  </si>
  <si>
    <t>9990020400</t>
  </si>
  <si>
    <t xml:space="preserve">                Расходы на оплату взносов в ассоциации и участие в семинарах</t>
  </si>
  <si>
    <t>0100200590</t>
  </si>
  <si>
    <t>100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</si>
  <si>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</si>
  <si>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обеспечение деятельности (оказание услуг) муниципальных учреждений</t>
  </si>
  <si>
    <t>01002</t>
  </si>
  <si>
    <t xml:space="preserve">              Основное мероприятие "Расходы на обеспечение деятельности центров органов местного самоуправления"</t>
  </si>
  <si>
    <t>0100120220</t>
  </si>
  <si>
    <t>01001</t>
  </si>
  <si>
    <t xml:space="preserve">              Основное мероприятие "Создание условий для развития муниципальной службы в муниципальном образовании ЗАТО г.Радужный"</t>
  </si>
  <si>
    <t>01</t>
  </si>
  <si>
    <t xml:space="preserve">          Муниципальная программа "Развитие муниципальной службы и органов управления ЗАТО г.Радужный Владимирской области"</t>
  </si>
  <si>
    <t xml:space="preserve">        Другие общегосударственные вопросы</t>
  </si>
  <si>
    <t>9990081000</t>
  </si>
  <si>
    <t xml:space="preserve">                Резервный фонд администрациии города</t>
  </si>
  <si>
    <t xml:space="preserve">        Резервные фонды</t>
  </si>
  <si>
    <t>9990000190</t>
  </si>
  <si>
    <t xml:space="preserve">                Расходы на обеспечение функций местного самоуправления</t>
  </si>
  <si>
    <t>9990000110</t>
  </si>
  <si>
    <t xml:space="preserve">                Расходы на выплаты по оплате труда работников местного самоуправления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</si>
  <si>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</si>
  <si>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ОБЩЕГОСУДАРСТВЕННЫЕ ВОПРОСЫ</t>
  </si>
  <si>
    <t xml:space="preserve">    Финансовое управление администрации закрытого административно-территориального образования город Радужный Владимирской области</t>
  </si>
  <si>
    <t>300</t>
  </si>
  <si>
    <t>1510570560</t>
  </si>
  <si>
    <t>770</t>
  </si>
  <si>
    <t xml:space="preserve">                  Социальное обеспечение и иные выплаты населению</t>
  </si>
  <si>
    <t xml:space="preserve">    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</si>
  <si>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</t>
  </si>
  <si>
    <t xml:space="preserve">              Основное мероприятие "Социальная поддержка населения"</t>
  </si>
  <si>
    <t>151</t>
  </si>
  <si>
    <t xml:space="preserve">            Подпрограмма "Развитие общего, дошкольного и дополнительного образования ЗАТО г.Радужный Владимирской области"</t>
  </si>
  <si>
    <t>15</t>
  </si>
  <si>
    <t xml:space="preserve">          Муниципальная программа "Развитие образования ЗАТО г.Радужный Владимирской области"</t>
  </si>
  <si>
    <t xml:space="preserve">        Охрана семьи и детства</t>
  </si>
  <si>
    <t>1510570540</t>
  </si>
  <si>
    <t xml:space="preserve">                Субвенции на социальную поддержку детей-инвалидов дошкольного возраста</t>
  </si>
  <si>
    <t xml:space="preserve">        Социальное обеспечение населения</t>
  </si>
  <si>
    <t xml:space="preserve">      СОЦИАЛЬНАЯ ПОЛИТИКА</t>
  </si>
  <si>
    <t>1630320220</t>
  </si>
  <si>
    <t>16303</t>
  </si>
  <si>
    <t xml:space="preserve">              Основное мероприятие "Меры улучшения работы среди населения по правовому просвещению и воспитанию"</t>
  </si>
  <si>
    <t>163</t>
  </si>
  <si>
    <t xml:space="preserve">            Подпрограмма "Повышение правовой культуры населения ЗАТО г.Радужный Владимирской области"</t>
  </si>
  <si>
    <t>16</t>
  </si>
  <si>
    <t xml:space="preserve">          Муниципальная программа "Культура и спорт ЗАТО г.Радужный Владимирской области"</t>
  </si>
  <si>
    <t>1510400590</t>
  </si>
  <si>
    <t xml:space="preserve">                Расходы на обеспечение деятельности (оказание услуг) муниципальных организаций</t>
  </si>
  <si>
    <t>15104</t>
  </si>
  <si>
    <t xml:space="preserve">              Основное мероприятие "Выполнение управленческих функций, обеспечивающих стабильность работы подведомственных организаций"</t>
  </si>
  <si>
    <t>1510120220</t>
  </si>
  <si>
    <t>15101</t>
  </si>
  <si>
    <t xml:space="preserve">              Основное мероприятие "Развитие системы обеспечения доступности качества образовательных услуг"</t>
  </si>
  <si>
    <t xml:space="preserve">        Другие вопросы в области образования</t>
  </si>
  <si>
    <t>600</t>
  </si>
  <si>
    <t>1730120220</t>
  </si>
  <si>
    <t xml:space="preserve">                  Предоставление субсидий бюджетным, автономным учреждениям и иным некоммерческим организациям</t>
  </si>
  <si>
    <t>17301</t>
  </si>
  <si>
    <t xml:space="preserve">              Основное мероприятие "Гражданин России"</t>
  </si>
  <si>
    <t>173</t>
  </si>
  <si>
    <t xml:space="preserve">            Подпрограмма "Молодежь города"</t>
  </si>
  <si>
    <t>17</t>
  </si>
  <si>
    <t xml:space="preserve">          Муниципальная программа "Создание благоприятных условий для развития молодого поколения ЗАТО г.Радужный Владимирской области"</t>
  </si>
  <si>
    <t>1530371470</t>
  </si>
  <si>
    <t xml:space="preserve">                Субсидии на поддержку приоритетных направлений развития отрасли образования</t>
  </si>
  <si>
    <t>153032Ц220</t>
  </si>
  <si>
    <t xml:space="preserve">                Адресно-целевые направления расходов ((ДОЛ "Лесной городок")</t>
  </si>
  <si>
    <t>153030Ц593</t>
  </si>
  <si>
    <t xml:space="preserve">                Расходы на обеспечение деятельности (оказание услуг) муниципальных учреждений - оздоровительная кампания ЗОЛ "Лесной городок"</t>
  </si>
  <si>
    <t>153030Ц590</t>
  </si>
  <si>
    <t xml:space="preserve">                Расходы на обеспечение деятельности (оказание услуг) муниципальных учреждений - ЗОЛ "Лесной городок"</t>
  </si>
  <si>
    <t>15303</t>
  </si>
  <si>
    <t xml:space="preserve">              Основное мероприятие "Организация отдыха детей в загородном лагере"</t>
  </si>
  <si>
    <t>1530220220</t>
  </si>
  <si>
    <t>15302</t>
  </si>
  <si>
    <t xml:space="preserve">              Основное мероприятие "Участие в областных профильных сменах. Организация санаторно-курортного оздоровления"</t>
  </si>
  <si>
    <t>1530171470</t>
  </si>
  <si>
    <t xml:space="preserve">                На поддержку приоритетных направлений развития отрасли образования</t>
  </si>
  <si>
    <t>1530120220</t>
  </si>
  <si>
    <t>15301</t>
  </si>
  <si>
    <t xml:space="preserve">              Основное мероприятие "Организация отдыха и оздоровления детей и подростков ЗАТО г.Радужный в лагерях дневного пребывания"</t>
  </si>
  <si>
    <t>153</t>
  </si>
  <si>
    <t xml:space="preserve">      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</si>
  <si>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Молодежная политика и оздоровление детей</t>
  </si>
  <si>
    <t>1740120220</t>
  </si>
  <si>
    <t>17401</t>
  </si>
  <si>
    <t xml:space="preserve">              Основное мероприятие "Временная занятость детей и молодежи"</t>
  </si>
  <si>
    <t>174</t>
  </si>
  <si>
    <t xml:space="preserve">            Подпрограмма "Временная занятость детей и молодежи"</t>
  </si>
  <si>
    <t>1510371470</t>
  </si>
  <si>
    <t>151030Ц591</t>
  </si>
  <si>
    <t xml:space="preserve">      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</si>
  <si>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151030Ц590</t>
  </si>
  <si>
    <t xml:space="preserve">                Расходы на обеспечение деятельности (оказание услуг) муниципальных учреждений - ЦВР "Лад"</t>
  </si>
  <si>
    <t>15103</t>
  </si>
  <si>
    <t xml:space="preserve">              Основное мероприятие "Выполнение муниципальных заданий"</t>
  </si>
  <si>
    <t xml:space="preserve">        Дополнительное образование детей</t>
  </si>
  <si>
    <t>1630120220</t>
  </si>
  <si>
    <t>16301</t>
  </si>
  <si>
    <t xml:space="preserve">              Основное мероприятие "Организационно-методическое обеспечение"</t>
  </si>
  <si>
    <t>15201SЛ510</t>
  </si>
  <si>
    <t xml:space="preserve">    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</si>
  <si>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15201SИ510</t>
  </si>
  <si>
    <t xml:space="preserve">    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</si>
  <si>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1520171470</t>
  </si>
  <si>
    <t>152012Л220</t>
  </si>
  <si>
    <t xml:space="preserve">                Адресно-целевые направления расходов - СОШ - 2</t>
  </si>
  <si>
    <t>152012И220</t>
  </si>
  <si>
    <t xml:space="preserve">                Адресно-целевые направления расходов - СОШ - 1</t>
  </si>
  <si>
    <t>15201</t>
  </si>
  <si>
    <t xml:space="preserve">              Основное мероприятие "Организация питания учащихся"</t>
  </si>
  <si>
    <t>152</t>
  </si>
  <si>
    <t xml:space="preserve">      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</si>
  <si>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>1510570590</t>
  </si>
  <si>
    <t xml:space="preserve">        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</si>
  <si>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1510370470</t>
  </si>
  <si>
    <t xml:space="preserve">      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</si>
  <si>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151030Л590</t>
  </si>
  <si>
    <t xml:space="preserve">                Расходы на обеспечение деятельности (оказание услуг) муниципальных учреждений - СОШ - 2</t>
  </si>
  <si>
    <t>151030И590</t>
  </si>
  <si>
    <t xml:space="preserve">                Расходы на обеспечение деятельности (оказание услуг) муниципальных учреждений - СОШ - 1</t>
  </si>
  <si>
    <t>1510291Л00</t>
  </si>
  <si>
    <t xml:space="preserve">                Проведение ремонтных работ в рамках текущего ремонта (СОШ № 2)</t>
  </si>
  <si>
    <t>1510291И00</t>
  </si>
  <si>
    <t xml:space="preserve">                Проведение ремонтных работ в рамках текущего ремонта (СОШ № 1)</t>
  </si>
  <si>
    <t>15102</t>
  </si>
  <si>
    <t xml:space="preserve">              Основное мероприятие "Обеспечение лицензионных требований к деятельности образовательных учреждений""</t>
  </si>
  <si>
    <t>1510170960</t>
  </si>
  <si>
    <t xml:space="preserve">      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</si>
  <si>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151012Л220</t>
  </si>
  <si>
    <t xml:space="preserve">                Адресно-целевые направления расходов - СОШ 2</t>
  </si>
  <si>
    <t>151012И220</t>
  </si>
  <si>
    <t xml:space="preserve">                Адресно-целевые направления расходов - СОШ 1</t>
  </si>
  <si>
    <t xml:space="preserve">        Общее образование</t>
  </si>
  <si>
    <t>152022Д220</t>
  </si>
  <si>
    <t xml:space="preserve">                Адресно-целевые направления расходов - ДОУ N 6</t>
  </si>
  <si>
    <t>152022Г220</t>
  </si>
  <si>
    <t xml:space="preserve">                Адресно-целевые направления расходов - ДОУ N 5</t>
  </si>
  <si>
    <t>152022Б220</t>
  </si>
  <si>
    <t xml:space="preserve">                Адресно-целевые направления расходов - ДОУ N 3</t>
  </si>
  <si>
    <t>15202</t>
  </si>
  <si>
    <t xml:space="preserve">              Основное мероприятие "Организация питания дошкольников"</t>
  </si>
  <si>
    <t>1510370490</t>
  </si>
  <si>
    <t xml:space="preserve">      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</si>
  <si>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151030Д590</t>
  </si>
  <si>
    <t xml:space="preserve">                Расходы на обеспечение деятельности (оказание услуг) муниципальных учреждений - ДОУ - 6</t>
  </si>
  <si>
    <t>151030Г590</t>
  </si>
  <si>
    <t xml:space="preserve">                Расходы на обеспечение деятельности (оказание услуг) муниципальных учреждений - ДОУ - 5</t>
  </si>
  <si>
    <t>151030Б590</t>
  </si>
  <si>
    <t xml:space="preserve">                Расходы на обеспечение деятельности (оказание услуг) муниципальных учреждений - ДОУ - 3</t>
  </si>
  <si>
    <t>151012Д220</t>
  </si>
  <si>
    <t xml:space="preserve">                Адресно-целевые направления расходов - ДОУ 6</t>
  </si>
  <si>
    <t>151012Г220</t>
  </si>
  <si>
    <t xml:space="preserve">                Адресно-целевые направления расходов - ДОУ 5</t>
  </si>
  <si>
    <t>151012Б220</t>
  </si>
  <si>
    <t xml:space="preserve">                Адресно-целевые направления расходов - ДОУ 3</t>
  </si>
  <si>
    <t>14001S1430</t>
  </si>
  <si>
    <t xml:space="preserve">      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</si>
  <si>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14001R0270</t>
  </si>
  <si>
    <t xml:space="preserve">                Субсидии на мероприятия государственной программы Российской Федерации "Доступная среда" на 2011-2020 годы</t>
  </si>
  <si>
    <t>14001L0270</t>
  </si>
  <si>
    <t xml:space="preserve">                Софинансирование мероприятия государственной программы Российской Федерации "Доступная среда" на 2011-2020 годы</t>
  </si>
  <si>
    <t>1400171430</t>
  </si>
  <si>
    <t xml:space="preserve">      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</si>
  <si>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</t>
  </si>
  <si>
    <t xml:space="preserve">              Основное мероприятие "Обеспечение доступности для инвалидов различного рода информации, объектов  социальной сферы"</t>
  </si>
  <si>
    <t>14</t>
  </si>
  <si>
    <t xml:space="preserve">      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</si>
  <si>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Дошкольное образование</t>
  </si>
  <si>
    <t xml:space="preserve">      ОБРАЗОВАНИЕ</t>
  </si>
  <si>
    <t>035012Ц220</t>
  </si>
  <si>
    <t xml:space="preserve">                Адресно-целевые направления расходов (ЦВР "Лад")</t>
  </si>
  <si>
    <t>035012Л220</t>
  </si>
  <si>
    <t xml:space="preserve">                Адресно-целевые направления расходов (СОШ №2)</t>
  </si>
  <si>
    <t>035012И220</t>
  </si>
  <si>
    <t xml:space="preserve">                Адресно-целевые направления расходов (СОШ №1)</t>
  </si>
  <si>
    <t>035012Д220</t>
  </si>
  <si>
    <t xml:space="preserve">                Адресно-целевые направления расходов (ДОУ № 6)</t>
  </si>
  <si>
    <t>035012Г220</t>
  </si>
  <si>
    <t xml:space="preserve">                Адресно-целевые направления расходов (ДОУ № 5)</t>
  </si>
  <si>
    <t>035012Б220</t>
  </si>
  <si>
    <t xml:space="preserve">                Адресно-целевые направления расходов (ДОУ № 3)</t>
  </si>
  <si>
    <t>03501</t>
  </si>
  <si>
    <t xml:space="preserve">              Основное мероприятие "Профилактика экстремизма на территории ЗАТО г.Радужный"</t>
  </si>
  <si>
    <t>035</t>
  </si>
  <si>
    <t xml:space="preserve">            Подпрограмма "Противодействие терроризму и экстремизму на территории ЗАТО г.Радужный Владимирской области"</t>
  </si>
  <si>
    <t>0330120220</t>
  </si>
  <si>
    <t>03301</t>
  </si>
  <si>
    <t xml:space="preserve">              Основное направление "Сокращение масштабов распространения наркомании и связанного с ней социального и экономического ущерба"</t>
  </si>
  <si>
    <t>033</t>
  </si>
  <si>
    <t xml:space="preserve">    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</si>
  <si>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0320120220</t>
  </si>
  <si>
    <t>03201</t>
  </si>
  <si>
    <t xml:space="preserve">              Основное мероприятие "Оперативно-профилактические мероприятия по сокращению аварийности и дорожно-транспортного травматизма"</t>
  </si>
  <si>
    <t>032</t>
  </si>
  <si>
    <t xml:space="preserve">            Подпрограмма "Обеспечение безопасности дорожного движения ЗАТО г.Радужный Владимирской области"</t>
  </si>
  <si>
    <t>03</t>
  </si>
  <si>
    <t xml:space="preserve">      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</si>
  <si>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  Другие вопросы в области национальной безопасности и правоохранительной деятельности</t>
  </si>
  <si>
    <t xml:space="preserve">      НАЦИОНАЛЬНАЯ БЕЗОПАСНОСТЬ И ПРАВООХРАНИТЕЛЬНАЯ ДЕЯТЕЛЬНОСТЬ</t>
  </si>
  <si>
    <t xml:space="preserve">    управление образования администрации ЗАТО г. Радужный Владимирской области</t>
  </si>
  <si>
    <t>0410120220</t>
  </si>
  <si>
    <t>767</t>
  </si>
  <si>
    <t xml:space="preserve">                Адресно–целевые направления расходов</t>
  </si>
  <si>
    <t>04101</t>
  </si>
  <si>
    <t xml:space="preserve">              Основное мероприятие "Мероприятия по землеустройству и землепользованию на территории ЗАТО г.Радужный Владимирской области"</t>
  </si>
  <si>
    <t>041</t>
  </si>
  <si>
    <t xml:space="preserve">            Подпрограмма "Землеустройство и землепользование на территории  ЗАТО г.Радужный Владимирской области "</t>
  </si>
  <si>
    <t>04</t>
  </si>
  <si>
    <t xml:space="preserve">      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</si>
  <si>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>0420120220</t>
  </si>
  <si>
    <t>04201</t>
  </si>
  <si>
    <t xml:space="preserve">  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</si>
  <si>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</t>
  </si>
  <si>
    <t xml:space="preserve">      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</si>
  <si>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Комитет по управлению муниципальным имуществом администрации ЗАТО г. Радужный Владимирской области</t>
  </si>
  <si>
    <t>1620120220</t>
  </si>
  <si>
    <t>750</t>
  </si>
  <si>
    <t>16201</t>
  </si>
  <si>
    <t xml:space="preserve">              Основное мероприятие "Массовый спорт"</t>
  </si>
  <si>
    <t>162</t>
  </si>
  <si>
    <t xml:space="preserve">            Подпрограмма "Развитие физической культуры и спорта ЗАТО г.Радужный Владимирской области"</t>
  </si>
  <si>
    <t xml:space="preserve">        Массовый спорт</t>
  </si>
  <si>
    <t xml:space="preserve">      ФИЗИЧЕСКАЯ КУЛЬТУРА И СПОРТ</t>
  </si>
  <si>
    <t>1710120220</t>
  </si>
  <si>
    <t>17101</t>
  </si>
  <si>
    <t xml:space="preserve">              Основное мероприятие "Адресная помощь детям-инвалидам, семьям с детьми-инвалидами, многодетным семьям"</t>
  </si>
  <si>
    <t>171</t>
  </si>
  <si>
    <t xml:space="preserve">            Подпрограмма "Социальная поддержка детей,оказавшихся в трудной жизненной ситуации"</t>
  </si>
  <si>
    <t>1610570230</t>
  </si>
  <si>
    <t xml:space="preserve">      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</si>
  <si>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</t>
  </si>
  <si>
    <t>1610300590</t>
  </si>
  <si>
    <t xml:space="preserve">                Расходы на обеспечение деятельности (оказание услуг) муниципальных учрежденний</t>
  </si>
  <si>
    <t>16103</t>
  </si>
  <si>
    <t xml:space="preserve">              Основное мероприятие "Выполнение управленческих функций, обеспечение стабильной работы подведомственных учреждений"</t>
  </si>
  <si>
    <t>161</t>
  </si>
  <si>
    <t xml:space="preserve">            Подпрограмма "Культура ЗАТО г.Радужный Владимирской области"</t>
  </si>
  <si>
    <t xml:space="preserve">        Другие вопросы в области культуры, кинематографии</t>
  </si>
  <si>
    <t>172012Э220</t>
  </si>
  <si>
    <t xml:space="preserve">                Адресно-целевые направления расходов - ПКиО</t>
  </si>
  <si>
    <t>17201</t>
  </si>
  <si>
    <t xml:space="preserve">              Основное мероприятие "Организация мероприятий для семей с детьми"</t>
  </si>
  <si>
    <t>172</t>
  </si>
  <si>
    <t xml:space="preserve">            Подпрограмма "Организация досуга и воспитание детей"</t>
  </si>
  <si>
    <t>163012Ю220</t>
  </si>
  <si>
    <t xml:space="preserve">                Адресно-целевые направления расходов "Общедоступная библиотека"</t>
  </si>
  <si>
    <t>1610470390</t>
  </si>
  <si>
    <t xml:space="preserve">      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</si>
  <si>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161040Я592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</si>
  <si>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</si>
  <si>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161040Я590</t>
  </si>
  <si>
    <t xml:space="preserve">                Расходы на обеспечение деятельности (оказание услуг) муниципальных учреждений -МСДЦ</t>
  </si>
  <si>
    <t>161040Ю592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</si>
  <si>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</si>
  <si>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161040Ю590</t>
  </si>
  <si>
    <t xml:space="preserve">                Расходы на обеспечение деятельности (оказание услуг) муниципальных учреждений - Общедоступная библиотека</t>
  </si>
  <si>
    <t>161040Э590</t>
  </si>
  <si>
    <t xml:space="preserve">                Расходы на обеспечение деятельности (оказание услуг) муниципальных учреждений - ПКиО</t>
  </si>
  <si>
    <t>161040Ш592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</si>
  <si>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</si>
  <si>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161040Ш590</t>
  </si>
  <si>
    <t xml:space="preserve">                Расходы на обеспечение деятельности (оказание услуг) муниципальных учреждений - ЦДМ</t>
  </si>
  <si>
    <t>161040Ч592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</si>
  <si>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</si>
  <si>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161040Ч590</t>
  </si>
  <si>
    <t xml:space="preserve">                Расходы на обеспечение деятельности (оказание услуг) муниципальных учреждений - Досуг</t>
  </si>
  <si>
    <t>16104</t>
  </si>
  <si>
    <t>161012Ю220</t>
  </si>
  <si>
    <t>161012Э220</t>
  </si>
  <si>
    <t xml:space="preserve">                Адресно-целевые направления расходов "МБУК ПКиО"</t>
  </si>
  <si>
    <t>1610120220</t>
  </si>
  <si>
    <t>16101</t>
  </si>
  <si>
    <t xml:space="preserve">              Основное мероприятие "Организация досуга населения"</t>
  </si>
  <si>
    <t>13203R5600</t>
  </si>
  <si>
    <t xml:space="preserve">                Поддержка обустройства мест массового отдыха населения (городских парков)</t>
  </si>
  <si>
    <t>13203L5600</t>
  </si>
  <si>
    <t xml:space="preserve">                Софинансирование обустройства МБУК"Парк культуры и отдыха"</t>
  </si>
  <si>
    <t>13203</t>
  </si>
  <si>
    <t xml:space="preserve">              Основное мероприятие "Обустройство МБУК"Парк культуры и отдыха"</t>
  </si>
  <si>
    <t>132</t>
  </si>
  <si>
    <t xml:space="preserve">            Подпрограмма "Строительство, ремонт и реконструкция объектов благоустройства "</t>
  </si>
  <si>
    <t>13</t>
  </si>
  <si>
    <t xml:space="preserve">          Муниципальная программа "Дорожное хозяйство и благоустройство ЗАТО г.Радужный Владимирской области"</t>
  </si>
  <si>
    <t xml:space="preserve">        Культура</t>
  </si>
  <si>
    <t xml:space="preserve">      КУЛЬТУРА, КИНЕМАТОГРАФИЯ</t>
  </si>
  <si>
    <t>172012Ч220</t>
  </si>
  <si>
    <t xml:space="preserve">                Адресно-целевые направления расходов - Досуг</t>
  </si>
  <si>
    <t>1720120220</t>
  </si>
  <si>
    <t>171012Ю220</t>
  </si>
  <si>
    <t>174012Ф220</t>
  </si>
  <si>
    <t xml:space="preserve">                Адресно-целевые направления расходов ДЮСШ</t>
  </si>
  <si>
    <t>174012П220</t>
  </si>
  <si>
    <t xml:space="preserve">                Адресно-целевые направления расходов ДШИ</t>
  </si>
  <si>
    <t>1610471470</t>
  </si>
  <si>
    <t>161040Ф591</t>
  </si>
  <si>
    <t xml:space="preserve">      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</si>
  <si>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161040Ф590</t>
  </si>
  <si>
    <t xml:space="preserve">                Расходы на обеспечение деятельности (оказание услуг) муниципальных учреждений - ДЮСШ</t>
  </si>
  <si>
    <t>161040П592</t>
  </si>
  <si>
    <t xml:space="preserve">  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</si>
  <si>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161040П590</t>
  </si>
  <si>
    <t xml:space="preserve">                Расходы на обеспечение деятельности (оказание услуг) муниципальных учреждений - ДШИ</t>
  </si>
  <si>
    <t>161022Ф220</t>
  </si>
  <si>
    <t>16102</t>
  </si>
  <si>
    <t xml:space="preserve">              Основное мероприятие "Укрепление материальной базы"</t>
  </si>
  <si>
    <t>161012П220</t>
  </si>
  <si>
    <t>060024Ш200</t>
  </si>
  <si>
    <t xml:space="preserve">                Субсидии бюджетным учреждениям на иные цели</t>
  </si>
  <si>
    <t>06002</t>
  </si>
  <si>
    <t xml:space="preserve">              Основное мероприятие "Организация работ по недопущению и ликвидации чрезвычайных ситуаций"</t>
  </si>
  <si>
    <t>06</t>
  </si>
  <si>
    <t xml:space="preserve">  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</si>
  <si>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035012Я220</t>
  </si>
  <si>
    <t xml:space="preserve">                Адресно-целевые направления расходов (МСДЦ)</t>
  </si>
  <si>
    <t>035012Э220</t>
  </si>
  <si>
    <t xml:space="preserve">                Адресно-целевые направления расходов (Парк)</t>
  </si>
  <si>
    <t>035012Ш220</t>
  </si>
  <si>
    <t xml:space="preserve">                Адресно-целевые направления расходов (ЦДМ)</t>
  </si>
  <si>
    <t>035012Ч220</t>
  </si>
  <si>
    <t xml:space="preserve">                Адресно-целевые направления расходов (Досуг)</t>
  </si>
  <si>
    <t>035012Ф220</t>
  </si>
  <si>
    <t xml:space="preserve">                Адресно-целевые направления расходов (ДЮСШ)</t>
  </si>
  <si>
    <t>035012П220</t>
  </si>
  <si>
    <t xml:space="preserve">                Адресно-целевые направления расходов (ДШИ)</t>
  </si>
  <si>
    <t>0350120220</t>
  </si>
  <si>
    <t>034012Ю220</t>
  </si>
  <si>
    <t>0340120220</t>
  </si>
  <si>
    <t>03401</t>
  </si>
  <si>
    <t xml:space="preserve">              Основное мероприятие "Профилактика злоупотребления алкогольной продукцией"</t>
  </si>
  <si>
    <t>034</t>
  </si>
  <si>
    <t xml:space="preserve">      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</si>
  <si>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Муниципальное казённое учреждение "Комитет по культуре и спорту" ЗАТО г. Радужный Владимирской области</t>
  </si>
  <si>
    <t>01004S1390</t>
  </si>
  <si>
    <t>736</t>
  </si>
  <si>
    <t xml:space="preserve">                Софинансирование расходов на предоставление государственных и муниципальных услуг по принципу "одного окно"</t>
  </si>
  <si>
    <t>0100471390</t>
  </si>
  <si>
    <t xml:space="preserve">                Субсидии на предоставление государственных и муниципальных услуг по принципу "одного окна"</t>
  </si>
  <si>
    <t>0100400590</t>
  </si>
  <si>
    <t xml:space="preserve">                Создание условий для оказания государственных и муниципальных услуг</t>
  </si>
  <si>
    <t>01004</t>
  </si>
  <si>
    <t xml:space="preserve">              Основное мероприятие "Создание условий для оказания государственных и муниципальных услуг"</t>
  </si>
  <si>
    <t xml:space="preserve">    Муниципальное казенное учреждение "Многофункциональный центр предоставления государственных и муниципальных услуг" ЗАТО г. Радужный Владимирской области</t>
  </si>
  <si>
    <t>1020120220</t>
  </si>
  <si>
    <t>735</t>
  </si>
  <si>
    <t>10201</t>
  </si>
  <si>
    <t xml:space="preserve">              Основное мероприятие "Ликвидация несанкционированных свалок"</t>
  </si>
  <si>
    <t>102</t>
  </si>
  <si>
    <t xml:space="preserve">            Подпрограмма "Отходы ЗАТО г.Радужный Владимирской области "</t>
  </si>
  <si>
    <t>1010191000</t>
  </si>
  <si>
    <t xml:space="preserve">                Проведение ремонтных работ в рамках текущего ремонта</t>
  </si>
  <si>
    <t>10101</t>
  </si>
  <si>
    <t xml:space="preserve">              Основное мероприятие "Охрана лесов и водных источников"</t>
  </si>
  <si>
    <t>101</t>
  </si>
  <si>
    <t xml:space="preserve">            Подпрограмма "Городские леса ЗАТО г.Радужный  Владимирской области"</t>
  </si>
  <si>
    <t>10</t>
  </si>
  <si>
    <t xml:space="preserve">          Муниципальная программа "Охрана окружающей среды ЗАТО г.Радужный Владимирской области"</t>
  </si>
  <si>
    <t xml:space="preserve">        Другие вопросы в области охраны окружающей среды</t>
  </si>
  <si>
    <t xml:space="preserve">      ОХРАНА ОКРУЖАЮЩЕЙ СРЕДЫ</t>
  </si>
  <si>
    <t>1360120220</t>
  </si>
  <si>
    <t>13601</t>
  </si>
  <si>
    <t xml:space="preserve">              Основное направление "Ремонт и содержание улично-дорожной сети и объектов благоустройства"</t>
  </si>
  <si>
    <t>136</t>
  </si>
  <si>
    <t xml:space="preserve">            Подпрограмма "Ведомственная программа "Ямочный ремонт, сезонные работы по благоустройству города"</t>
  </si>
  <si>
    <t>1330100590</t>
  </si>
  <si>
    <t>13301</t>
  </si>
  <si>
    <t xml:space="preserve">      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</si>
  <si>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</t>
  </si>
  <si>
    <t xml:space="preserve">            Подпрограмма "Содержание дорог и объектов благоустройства ЗАТО г.Радужный Владимирской области "</t>
  </si>
  <si>
    <t>1320291000</t>
  </si>
  <si>
    <t>13202</t>
  </si>
  <si>
    <t xml:space="preserve">              Основное мероприятие "Устройство и расширение тротуаров, пешеходных дорожек и автостоянок"</t>
  </si>
  <si>
    <t>1320120220</t>
  </si>
  <si>
    <t>13201</t>
  </si>
  <si>
    <t xml:space="preserve">              Основное мероприятие "Строительство, ремонт, реконструкция и обслуживание объектов благоустройства"</t>
  </si>
  <si>
    <t>1020200590</t>
  </si>
  <si>
    <t xml:space="preserve">                Расходы на обеспечение деятельности (оказания услуг) муниципальных учреждений</t>
  </si>
  <si>
    <t>10202</t>
  </si>
  <si>
    <t xml:space="preserve">              Основное мероприятие "Содержание полигона твердых бытовых отходов"</t>
  </si>
  <si>
    <t xml:space="preserve">        Благоустройство</t>
  </si>
  <si>
    <t xml:space="preserve">      ЖИЛИЩНО-КОММУНАЛЬНОЕ ХОЗЯЙСТВО</t>
  </si>
  <si>
    <t>1360191000</t>
  </si>
  <si>
    <t>13101S2460</t>
  </si>
  <si>
    <t xml:space="preserve">                Ремонт участка кольцевой автомобильной дороги вокруг 1 и 3 кварталов (от ж/д № 14 до ж/д №19 3 квартала) на территории ЗАТО г.Радужный Владимирской области (17537 ОП МГ-02)</t>
  </si>
  <si>
    <t>1310191000</t>
  </si>
  <si>
    <t>1310172460</t>
  </si>
  <si>
    <t xml:space="preserve">    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</si>
  <si>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13101</t>
  </si>
  <si>
    <t xml:space="preserve">              Основное мероприятие "Приведение в нормативное состояние автомобильных дорог общего пользования местного значения"</t>
  </si>
  <si>
    <t>131</t>
  </si>
  <si>
    <t xml:space="preserve">            Подпрограмма "Строительство, ремонт и реконструкция автомобильных дорог общего пользования местного значения"</t>
  </si>
  <si>
    <t xml:space="preserve">        Дорожное хозяйство (дорожные фонды)</t>
  </si>
  <si>
    <t xml:space="preserve">    Муниципальное казенное учреждение "Дорожник" ЗАТО г. Радужный Владимирской области</t>
  </si>
  <si>
    <t>0100300590</t>
  </si>
  <si>
    <t>734</t>
  </si>
  <si>
    <t xml:space="preserve">                Создание условий для эффективного содержания административных зданий</t>
  </si>
  <si>
    <t>01003</t>
  </si>
  <si>
    <t xml:space="preserve">              Основное мероприятие "Создание условий для эффективного содержания административных зданий"</t>
  </si>
  <si>
    <t xml:space="preserve">        Другие вопросы в области жилищно-коммунального хозяйства</t>
  </si>
  <si>
    <t>0310120220</t>
  </si>
  <si>
    <t>03101</t>
  </si>
  <si>
    <t xml:space="preserve">              Основное мероприятие "Профилактика правонарушений"</t>
  </si>
  <si>
    <t>031</t>
  </si>
  <si>
    <t xml:space="preserve">            Подпрограмма "Комплексные меры профилактики правонарушений  ЗАТО г.Радужный Владимирской области"</t>
  </si>
  <si>
    <t xml:space="preserve">    Муниципальное казенное учреждение "Управление административными зданиями ЗАТО г. Радужный Владимирской области"</t>
  </si>
  <si>
    <t>733</t>
  </si>
  <si>
    <t xml:space="preserve">        Другие вопросы в области социальной политики</t>
  </si>
  <si>
    <t>1400120220</t>
  </si>
  <si>
    <t>12001S0150</t>
  </si>
  <si>
    <t xml:space="preserve">               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</si>
  <si>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</si>
  <si>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</si>
  <si>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1200120220</t>
  </si>
  <si>
    <t>12001</t>
  </si>
  <si>
    <t xml:space="preserve">              Основное мероприятие "Развитие и совершенствование транспортного обслуживания населения  г.Радужный Владимрской области"</t>
  </si>
  <si>
    <t>12</t>
  </si>
  <si>
    <t xml:space="preserve">          Муниципальная программа "Развитие пассажирских перевозок на территории ЗАТО г.Радужный Владимирской области"</t>
  </si>
  <si>
    <t>07301S0810</t>
  </si>
  <si>
    <t xml:space="preserve">                Предоставление многодетным семьям социальных выплат на строительство индивидуальных жилых домов</t>
  </si>
  <si>
    <t>0730170810</t>
  </si>
  <si>
    <t xml:space="preserve">                Субсидии на обеспечение жильем многодетных семей</t>
  </si>
  <si>
    <t>07301</t>
  </si>
  <si>
    <t xml:space="preserve">              Основное мероприятие "Предоставление многодетным семьям социальных выплат на приобретение жилья"</t>
  </si>
  <si>
    <t>073</t>
  </si>
  <si>
    <t xml:space="preserve">            Подпрограмма "Обеспечение жильём многодетных семей ЗАТО г.Радужный Владимирской области"</t>
  </si>
  <si>
    <t>07</t>
  </si>
  <si>
    <t xml:space="preserve">          Муниципальная программа "Обеспечение доступным и комфортным жильём населения ЗАТО г.Радужный Владимирской области"</t>
  </si>
  <si>
    <t>400</t>
  </si>
  <si>
    <t>1610240100</t>
  </si>
  <si>
    <t xml:space="preserve">                  Капитальные вложения в объекты государственной (муниципальной) собственности</t>
  </si>
  <si>
    <t xml:space="preserve">                Инвестиции в объекты капитального строительства</t>
  </si>
  <si>
    <t>1610220220</t>
  </si>
  <si>
    <t>1530391Ц00</t>
  </si>
  <si>
    <t xml:space="preserve">                Проведение ремонтных работ в рамках текущего ремонта (ДОЛ "Лесной городок")</t>
  </si>
  <si>
    <t>1610291П00</t>
  </si>
  <si>
    <t xml:space="preserve">                Проведение ремонтных работ в рамках текущего ремонта(ДШИ)</t>
  </si>
  <si>
    <t>1510291Ц00</t>
  </si>
  <si>
    <t xml:space="preserve">                Проведение ремонтных работ в рамках текущего ремонта (ЦВР "Лад")</t>
  </si>
  <si>
    <t>1510291Д00</t>
  </si>
  <si>
    <t xml:space="preserve">                Проведение ремонтных работ в рамках текущего ремонта (ДОУ № 6)</t>
  </si>
  <si>
    <t>1510291Г00</t>
  </si>
  <si>
    <t xml:space="preserve">                Проведение ремонтных работ в рамках текущего ремонта (ДОУ № 5)</t>
  </si>
  <si>
    <t>1510291Б00</t>
  </si>
  <si>
    <t xml:space="preserve">                Проведение ремонтных работ в рамках текущего ремонта (ДОУ № 3)</t>
  </si>
  <si>
    <t>1010120220</t>
  </si>
  <si>
    <t>0910900590</t>
  </si>
  <si>
    <t>09109</t>
  </si>
  <si>
    <t xml:space="preserve">  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</si>
  <si>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</t>
  </si>
  <si>
    <t xml:space="preserve">            Подпрограмма "Развитие жилищно-коммунального комплекса ЗАТО г.Радужный Владимирской области"</t>
  </si>
  <si>
    <t>09</t>
  </si>
  <si>
    <t xml:space="preserve">          Муниципальная программа "Жилищно-коммунальный комплекс ЗАТО г.Радужный Владимирской области"</t>
  </si>
  <si>
    <t>13501R5550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</si>
  <si>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населения (городских парков)</t>
  </si>
  <si>
    <t>13501L5550</t>
  </si>
  <si>
    <t xml:space="preserve">      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</si>
  <si>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>13501</t>
  </si>
  <si>
    <t xml:space="preserve">              Основное мероприятие"Формирование комфортной городской среды"</t>
  </si>
  <si>
    <t>135</t>
  </si>
  <si>
    <t xml:space="preserve">            Подпрограмма "Формирование комфортной городской среды"</t>
  </si>
  <si>
    <t>1340120220</t>
  </si>
  <si>
    <t>13401</t>
  </si>
  <si>
    <t xml:space="preserve">              Основное  мероприятие "Ремонт и содержание улично-дорожной сети и объектов благоустройства"</t>
  </si>
  <si>
    <t>134</t>
  </si>
  <si>
    <t xml:space="preserve">            Подпрограмма "Техническое обслуживание, ремонт и модернизация уличного освещения"</t>
  </si>
  <si>
    <t>0910791000</t>
  </si>
  <si>
    <t>09107</t>
  </si>
  <si>
    <t xml:space="preserve">              Основное мероприятие "Приведение в нормативное состояние административных зданий"</t>
  </si>
  <si>
    <t>0910620220</t>
  </si>
  <si>
    <t>09106</t>
  </si>
  <si>
    <t xml:space="preserve">              Основное мероприятие "Содержание и обслуживание городского кладбища традиционного захоронения"</t>
  </si>
  <si>
    <t>1100291000</t>
  </si>
  <si>
    <t>11002</t>
  </si>
  <si>
    <t xml:space="preserve">              Основное мероприятие  "Развитие и совершенствование системы водоотведения"</t>
  </si>
  <si>
    <t>1100120220</t>
  </si>
  <si>
    <t>11001</t>
  </si>
  <si>
    <t xml:space="preserve">              Основное мероприятие  "Развитие и совершенствование системы водоснабжения"</t>
  </si>
  <si>
    <t>11</t>
  </si>
  <si>
    <t xml:space="preserve">          Муниципальная программа "Обеспечение населения ЗАТО г.Радужный Владимирской области питьевой водой"</t>
  </si>
  <si>
    <t>0910560000</t>
  </si>
  <si>
    <t xml:space="preserve">                Субсидия юридическим лицам</t>
  </si>
  <si>
    <t>0910520220</t>
  </si>
  <si>
    <t>09105</t>
  </si>
  <si>
    <t xml:space="preserve">              Основное мероприятие "Обеспечение финансовой стабильности предприятий бытового обслуживания"</t>
  </si>
  <si>
    <t>0910420220</t>
  </si>
  <si>
    <t>09104</t>
  </si>
  <si>
    <t xml:space="preserve">              Основное мероприятие "Предупреждение чрезвычайных ситуаций на территории города"</t>
  </si>
  <si>
    <t>0910220220</t>
  </si>
  <si>
    <t>09102</t>
  </si>
  <si>
    <t xml:space="preserve">              Основное мероприятие "Обслуживание, содержание, ремонт, модернизация объектов коммунального хозяйства"</t>
  </si>
  <si>
    <t>0800460000</t>
  </si>
  <si>
    <t xml:space="preserve">                Субсидии юридическим лицам</t>
  </si>
  <si>
    <t>08004</t>
  </si>
  <si>
    <t xml:space="preserve">              Основное мероприятие "Реализация концессионных соглашений"</t>
  </si>
  <si>
    <t>08</t>
  </si>
  <si>
    <t xml:space="preserve">      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</si>
  <si>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>0720420220</t>
  </si>
  <si>
    <t>07204</t>
  </si>
  <si>
    <t xml:space="preserve">              Подготовка территории земельных участков, предоставляемых (предоставленных) для индивидуального жилищного строительства (квартал 7/1) семьям, имеющим троих и более в возрасте 18 лет, в ЗАТО г.Радужный</t>
  </si>
  <si>
    <t>07203S0050</t>
  </si>
  <si>
    <t xml:space="preserve">      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</si>
  <si>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0720370050</t>
  </si>
  <si>
    <t xml:space="preserve">      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</si>
  <si>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0720340100</t>
  </si>
  <si>
    <t>07203</t>
  </si>
  <si>
    <t xml:space="preserve">      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</si>
  <si>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>072</t>
  </si>
  <si>
    <t xml:space="preserve">            Подпрограмма "Стимулирование развития жилищного строительства ЗАТО г.Радужный Владимирской области "</t>
  </si>
  <si>
    <t xml:space="preserve">        Коммунальное хозяйство</t>
  </si>
  <si>
    <t>0910860000</t>
  </si>
  <si>
    <t>09108</t>
  </si>
  <si>
    <t xml:space="preserve">        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</si>
  <si>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>0910360000</t>
  </si>
  <si>
    <t>09103</t>
  </si>
  <si>
    <t xml:space="preserve">              Основное мероприятие"Обеспечение финансовой стабильности жилищно-коммунального комплекса"</t>
  </si>
  <si>
    <t>0910191000</t>
  </si>
  <si>
    <t>0910120220</t>
  </si>
  <si>
    <t>09101</t>
  </si>
  <si>
    <t xml:space="preserve">              Основное мероприятие "Содержание, обслуживание, ремонт, модернизация объектов  жилого фонда"</t>
  </si>
  <si>
    <t>0800120220</t>
  </si>
  <si>
    <t>08001</t>
  </si>
  <si>
    <t xml:space="preserve">              Основное мероприятие "Снижение расхода топливно-энергетических ресурсов"</t>
  </si>
  <si>
    <t>0750140100</t>
  </si>
  <si>
    <t>07501</t>
  </si>
  <si>
    <t xml:space="preserve">              Основное мероприятие "Строительство жилья"</t>
  </si>
  <si>
    <t>075</t>
  </si>
  <si>
    <t xml:space="preserve">            Подпрограмма "Социальное жильё ЗАТО г.Радужный Владимирской области"</t>
  </si>
  <si>
    <t xml:space="preserve">        Жилищное хозяйство</t>
  </si>
  <si>
    <t>07101S0080</t>
  </si>
  <si>
    <t>000</t>
  </si>
  <si>
    <t xml:space="preserve">                Софинансирование мероприятий на обеспечение территорий документацией для осуществления градостроительной деятельности</t>
  </si>
  <si>
    <t>0710170080</t>
  </si>
  <si>
    <t xml:space="preserve">                Субсидии на обеспечение территорий документацией для осуществления градостроительной деятельности</t>
  </si>
  <si>
    <t>07101</t>
  </si>
  <si>
    <t xml:space="preserve">              Основное мероприятие "Проекты планировки территории"</t>
  </si>
  <si>
    <t>071</t>
  </si>
  <si>
    <t xml:space="preserve">    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</si>
  <si>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>1200160000</t>
  </si>
  <si>
    <t xml:space="preserve">        Транспорт</t>
  </si>
  <si>
    <t>1320170920</t>
  </si>
  <si>
    <t xml:space="preserve">                Субвенции на осуществление отдельных государственных полномочий Владимирской области в сфере обращения с безнадзорными животными</t>
  </si>
  <si>
    <t xml:space="preserve">        Сельское хозяйство и рыболовство</t>
  </si>
  <si>
    <t>0600420220</t>
  </si>
  <si>
    <t>06004</t>
  </si>
  <si>
    <t xml:space="preserve">  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</si>
  <si>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0600260000</t>
  </si>
  <si>
    <t>0600220220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</si>
  <si>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</si>
  <si>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Муниципальное казенное учреждение "Городской комитет муниципального хозяйства ЗАТО г. Радужный Владимирской области"</t>
  </si>
  <si>
    <t>0600300590</t>
  </si>
  <si>
    <t>720</t>
  </si>
  <si>
    <t>06003</t>
  </si>
  <si>
    <t xml:space="preserve">              Основное мероприятие "Организация мероприятий по гражданской обороне"</t>
  </si>
  <si>
    <t>0600120220</t>
  </si>
  <si>
    <t>06001</t>
  </si>
  <si>
    <t xml:space="preserve">  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</si>
  <si>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</si>
  <si>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702</t>
  </si>
  <si>
    <t xml:space="preserve">        Периодическая печать и издательства</t>
  </si>
  <si>
    <t xml:space="preserve">      СРЕДСТВА МАССОВОЙ ИНФОРМАЦИИ</t>
  </si>
  <si>
    <t>1540271420</t>
  </si>
  <si>
    <t xml:space="preserve">      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</si>
  <si>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</t>
  </si>
  <si>
    <t xml:space="preserve">      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</si>
  <si>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>1540170650</t>
  </si>
  <si>
    <t xml:space="preserve">                Субвенции на содержание ребенка в семье опекуна и приемной семье, а также вознаграждение, причитающееся приемному родителю</t>
  </si>
  <si>
    <t>15401</t>
  </si>
  <si>
    <t xml:space="preserve">      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</si>
  <si>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>154</t>
  </si>
  <si>
    <t xml:space="preserve">            Подпрограмма "Обеспечение защиты прав и интересов детей-сирот и детей, оставшихся без попечения родителей"</t>
  </si>
  <si>
    <t>0100110500</t>
  </si>
  <si>
    <t xml:space="preserve">      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</si>
  <si>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 xml:space="preserve">        Пенсионное обеспечение</t>
  </si>
  <si>
    <t>9990070070</t>
  </si>
  <si>
    <t xml:space="preserve">      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</si>
  <si>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9990071370</t>
  </si>
  <si>
    <t xml:space="preserve">      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</si>
  <si>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02001L064А</t>
  </si>
  <si>
    <t xml:space="preserve">      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</si>
  <si>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>02001</t>
  </si>
  <si>
    <t xml:space="preserve">              Основное мероприятие "Содействие развитию малого и среднего предпринимательства в ЗАТО г.Радужный"</t>
  </si>
  <si>
    <t>02</t>
  </si>
  <si>
    <t xml:space="preserve">          Муниципальная программа "Содействие развитию малого и среднего предпринимательства в ЗАТО г.Радужный Владимирской области"</t>
  </si>
  <si>
    <t>0500420220</t>
  </si>
  <si>
    <t>05004</t>
  </si>
  <si>
    <t xml:space="preserve">              Основное мероприятие "Предупреждение угроз, возникающих в информационном обществе"</t>
  </si>
  <si>
    <t>0500220220</t>
  </si>
  <si>
    <t>05002</t>
  </si>
  <si>
    <t xml:space="preserve">  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</si>
  <si>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0500120220</t>
  </si>
  <si>
    <t>05001</t>
  </si>
  <si>
    <t xml:space="preserve">      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</si>
  <si>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9990059300</t>
  </si>
  <si>
    <t xml:space="preserve">                Субвенции на осуществление полномочий Российской Федерации по государственной регистрации актов гражданского состояния</t>
  </si>
  <si>
    <t>9990051200</t>
  </si>
  <si>
    <t xml:space="preserve">      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</si>
  <si>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 xml:space="preserve">        Судебная система</t>
  </si>
  <si>
    <t>9990070020</t>
  </si>
  <si>
    <t xml:space="preserve">                Субвенции на осуществление отдельных государственных полномочий по вопросам административного законодательства</t>
  </si>
  <si>
    <t>9990070010</t>
  </si>
  <si>
    <t xml:space="preserve">                Субвенции на обеспечение деятельности комиссий по делам несовершеннолетних и защите их прав</t>
  </si>
  <si>
    <t>9190000110</t>
  </si>
  <si>
    <t xml:space="preserve">                Расходы на выплаты по оплате труда главы администрации</t>
  </si>
  <si>
    <t>919</t>
  </si>
  <si>
    <t xml:space="preserve">            Глава администрации</t>
  </si>
  <si>
    <t>91</t>
  </si>
  <si>
    <t xml:space="preserve">          Глава администрации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</si>
  <si>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</si>
  <si>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Администрация закрытого административно-территориального образования город Радужный Владимирской области</t>
  </si>
  <si>
    <t>701</t>
  </si>
  <si>
    <t>9520000110</t>
  </si>
  <si>
    <t xml:space="preserve">                Расходы на выплаты по оплате труда депутатов Совета народных депутатов</t>
  </si>
  <si>
    <t xml:space="preserve">            Депутаты Совета народных депутатов</t>
  </si>
  <si>
    <t xml:space="preserve">          Совет народных депутатов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</si>
  <si>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</si>
  <si>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Совет народных депутатов закрытого административно-территориального образования город Радужный Владимирской области</t>
  </si>
  <si>
    <t/>
  </si>
  <si>
    <t>Сумма на 2018 год</t>
  </si>
  <si>
    <t>Группа вида расходов</t>
  </si>
  <si>
    <t>Код целевой статьи</t>
  </si>
  <si>
    <t>Код раздела, подраздела</t>
  </si>
  <si>
    <t>Код распорядителя средств бюджета</t>
  </si>
  <si>
    <t>Наименование расходов</t>
  </si>
  <si>
    <t>Ед.изм.: руб.</t>
  </si>
  <si>
    <t>Владимирской области на 2018 год</t>
  </si>
  <si>
    <t xml:space="preserve">Ведомственная структура расходов бюджета ЗАТО г.Радужный </t>
  </si>
  <si>
    <t>(в ред. от 27.03.2018 г. № 5/21)</t>
  </si>
  <si>
    <t>г.Радужный Владимирской области от от 04.12.2017 г. № 22/102</t>
  </si>
  <si>
    <t xml:space="preserve">к решению Совета  народных депутатов ЗАТО </t>
  </si>
  <si>
    <t>Приложение № 9</t>
  </si>
  <si>
    <t>Приложение № 10</t>
  </si>
  <si>
    <t>г.Радужный Владимирской области от 04.12.2017 г. № 22/102</t>
  </si>
  <si>
    <t>(в ред. от 27.03.2018  № 5/21)</t>
  </si>
  <si>
    <t>Владимирской области на 2019-2020 годов</t>
  </si>
  <si>
    <t>Ед.изм.:руб.</t>
  </si>
  <si>
    <t>Сумма на 2019 год</t>
  </si>
  <si>
    <t>Сумма на 2020 год</t>
  </si>
  <si>
    <t xml:space="preserve">Всего расходов: </t>
  </si>
  <si>
    <t xml:space="preserve">  Совет народных депутатов закрытого административно-территориального образования город Радужный Владимирской области</t>
  </si>
  <si>
    <t xml:space="preserve">        Совет народных депутатов</t>
  </si>
  <si>
    <t xml:space="preserve">          Депутаты Совета народных депутатов</t>
  </si>
  <si>
    <t xml:space="preserve">              Расходы на выплаты по оплате труда депутатов Совета народных депутатов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</si>
  <si>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</si>
  <si>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Непрограммные расходы органов местного самоуправления</t>
  </si>
  <si>
    <t xml:space="preserve">          Непрограммные расходы</t>
  </si>
  <si>
    <t xml:space="preserve">              Расходы на выплаты по оплате труда работников местного самоуправления</t>
  </si>
  <si>
    <t xml:space="preserve">              Расходы на обеспечение функций местного самоуправления</t>
  </si>
  <si>
    <t xml:space="preserve">                Закупка товаров, работ и услуг для обеспечения государственных (муниципальных) нужд</t>
  </si>
  <si>
    <t xml:space="preserve">        Муниципальная программа "Информатизация ЗАТО г.Радужный Владимирской области"</t>
  </si>
  <si>
    <t xml:space="preserve">            Основное мероприятие "Развитие технической и технологической основы становления информационного общества"</t>
  </si>
  <si>
    <t xml:space="preserve">              Адресно-целевые направления расходов</t>
  </si>
  <si>
    <t xml:space="preserve">  Администрация закрытого административно-территориального образования город Радужный Владимирской области</t>
  </si>
  <si>
    <t xml:space="preserve">        Глава администрации</t>
  </si>
  <si>
    <t xml:space="preserve">              Расходы на выплаты по оплате труда главы администрации</t>
  </si>
  <si>
    <t xml:space="preserve">                Иные бюджетные ассигнования</t>
  </si>
  <si>
    <t xml:space="preserve">              Субвенции на обеспечение деятельности комиссий по делам несовершеннолетних и защите их прав</t>
  </si>
  <si>
    <t xml:space="preserve">              Субвенции на осуществление отдельных государственных полномочий по вопросам административного законодательства</t>
  </si>
  <si>
    <t xml:space="preserve">    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</si>
  <si>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 xml:space="preserve">        Муниципальная программа "Развитие муниципальной службы и органов управления ЗАТО г.Радужный Владимирской области"</t>
  </si>
  <si>
    <t xml:space="preserve">    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</si>
  <si>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    Основное мероприятие "Расходы на обеспечение деятельности центров органов местного самоуправления"</t>
  </si>
  <si>
    <t xml:space="preserve">              Расходы на обеспечение деятельности (оказание услуг) муниципальных учреждений</t>
  </si>
  <si>
    <t xml:space="preserve">              Расходы на оплату взносов в ассоциации и участие в семинарах</t>
  </si>
  <si>
    <t xml:space="preserve">              Субвенции на осуществление полномочий Российской Федерации по государственной регистрации актов гражданского состояния</t>
  </si>
  <si>
    <t xml:space="preserve">    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</si>
  <si>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 xml:space="preserve">              Адресно–целевые направления расходов</t>
  </si>
  <si>
    <t xml:space="preserve">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</si>
  <si>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 xml:space="preserve">              Приобретение оборудования</t>
  </si>
  <si>
    <t xml:space="preserve">            Основное мероприятие "Предупреждение угроз, возникающих в информационном обществе"</t>
  </si>
  <si>
    <t xml:space="preserve">      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</si>
  <si>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      Основное мероприятие "Содействие развитию малого и среднего предпринимательства в ЗАТО г.Радужный"</t>
  </si>
  <si>
    <t xml:space="preserve">    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</si>
  <si>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 xml:space="preserve">    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</si>
  <si>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</si>
  <si>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</si>
  <si>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 xml:space="preserve">                Социальное обеспечение и иные выплаты населению</t>
  </si>
  <si>
    <t xml:space="preserve">        Муниципальная программа "Обеспечение доступным и комфортным жильём населения ЗАТО г.Радужный Владимирской области"</t>
  </si>
  <si>
    <t xml:space="preserve">      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</si>
  <si>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>074</t>
  </si>
  <si>
    <t xml:space="preserve">            </t>
  </si>
  <si>
    <t>07404</t>
  </si>
  <si>
    <t xml:space="preserve">              Субвенции на осуществление полномочий по обеспечению жильем отдельных категорий граждан, установленных ФЗ от 12.01.1995г. № 5 ФЗ "О ветеранах" и от 24.11.1995г. № 181 ФЗ "О социальной защите инвалидов в РФ"</t>
  </si>
  <si>
    <t>0740451350</t>
  </si>
  <si>
    <t xml:space="preserve">          Подпрограмма "Обеспечение жильём молодых семей ЗАТО г.Радужный Владимирской области"</t>
  </si>
  <si>
    <t>076</t>
  </si>
  <si>
    <t xml:space="preserve">            Основное мероприятие "Предоставление молодым семьям социальных выплат на приобретение жилья"</t>
  </si>
  <si>
    <t>07601</t>
  </si>
  <si>
    <t xml:space="preserve">              Субсидии на обеспечение жильём молодых семей</t>
  </si>
  <si>
    <t>07601L0200</t>
  </si>
  <si>
    <t xml:space="preserve">              Субсидии на реализацию мероприятий по обеспечению жильём молодых семей</t>
  </si>
  <si>
    <t>07601L4970</t>
  </si>
  <si>
    <t>07601R4970</t>
  </si>
  <si>
    <t xml:space="preserve">        Муниципальная программа "Развитие образования ЗАТО г.Радужный Владимирской области"</t>
  </si>
  <si>
    <t xml:space="preserve">          Подпрограмма "Обеспечение защиты прав и интересов детей-сирот и детей, оставшихся без попечения родителей"</t>
  </si>
  <si>
    <t xml:space="preserve">    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</si>
  <si>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      Субвенции на содержание ребенка в семье опекуна и приемной семье, а также вознаграждение, причитающееся приемному родителю</t>
  </si>
  <si>
    <t xml:space="preserve">    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</si>
  <si>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</si>
  <si>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Капитальные вложения в объекты государственной (муниципальной) собственности</t>
  </si>
  <si>
    <t xml:space="preserve">  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</si>
  <si>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 xml:space="preserve">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</si>
  <si>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</si>
  <si>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  Основное мероприятие "Организация работ по недопущению и ликвидации чрезвычайных ситуаций"</t>
  </si>
  <si>
    <t xml:space="preserve">            Основное мероприятие "Организация мероприятий по гражданской обороне"</t>
  </si>
  <si>
    <t xml:space="preserve">  Муниципальное казенное учреждение "Городской комитет муниципального хозяйства ЗАТО г. Радужный Владимирской области"</t>
  </si>
  <si>
    <t xml:space="preserve">              Субсидии юридическим лицам</t>
  </si>
  <si>
    <t xml:space="preserve">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</si>
  <si>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 xml:space="preserve">    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</si>
  <si>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    Подпрограмма "Комплексные меры профилактики правонарушений  ЗАТО г.Радужный Владимирской области"</t>
  </si>
  <si>
    <t xml:space="preserve">            Основное мероприятие "Профилактика правонарушений"</t>
  </si>
  <si>
    <t xml:space="preserve">        Муниципальная программа "Дорожное хозяйство и благоустройство ЗАТО г.Радужный Владимирской области"</t>
  </si>
  <si>
    <t xml:space="preserve">          Подпрограмма "Строительство, ремонт и реконструкция объектов благоустройства "</t>
  </si>
  <si>
    <t xml:space="preserve">            Основное мероприятие "Строительство, ремонт, реконструкция и обслуживание объектов благоустройства"</t>
  </si>
  <si>
    <t xml:space="preserve">              Субвенции на осуществление отдельных государственных полномочий Владимирской области в сфере обращения с безнадзорными животными</t>
  </si>
  <si>
    <t xml:space="preserve">        Муниципальная программа "Развитие пассажирских перевозок на территории ЗАТО г.Радужный Владимирской области"</t>
  </si>
  <si>
    <t xml:space="preserve">            Основное мероприятие "Развитие и совершенствование транспортного обслуживания населения  г.Радужный Владимрской области"</t>
  </si>
  <si>
    <t xml:space="preserve">  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</si>
  <si>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  Основное мероприятие "Проекты планировки территории"</t>
  </si>
  <si>
    <t xml:space="preserve">              Субсидии на обеспечение территорий документацией для осуществления градостроительной деятельности</t>
  </si>
  <si>
    <t xml:space="preserve">              Софинансирование мероприятий на обеспечение территорий документацией для осуществления градостроительной деятельности</t>
  </si>
  <si>
    <t xml:space="preserve">          Подпрограмма "Социальное жильё ЗАТО г.Радужный Владимирской области"</t>
  </si>
  <si>
    <t xml:space="preserve">            Основное мероприятие "Строительство жилья"</t>
  </si>
  <si>
    <t xml:space="preserve">              Инвестиции в объекты капитального строительства</t>
  </si>
  <si>
    <t xml:space="preserve">    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</si>
  <si>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    Основное мероприятие "Снижение расхода топливно-энергетических ресурсов"</t>
  </si>
  <si>
    <t xml:space="preserve">        Муниципальная программа "Жилищно-коммунальный комплекс ЗАТО г.Радужный Владимирской области"</t>
  </si>
  <si>
    <t xml:space="preserve">          Подпрограмма "Развитие жилищно-коммунального комплекса ЗАТО г.Радужный Владимирской области"</t>
  </si>
  <si>
    <t xml:space="preserve">            Основное мероприятие "Содержание, обслуживание, ремонт, модернизация объектов  жилого фонда"</t>
  </si>
  <si>
    <t xml:space="preserve">              Проведение ремонтных работ в рамках текущего ремонта</t>
  </si>
  <si>
    <t xml:space="preserve">            Основное мероприятие"Обеспечение финансовой стабильности жилищно-коммунального комплекса"</t>
  </si>
  <si>
    <t xml:space="preserve">              Субсидия юридическим лицам</t>
  </si>
  <si>
    <t xml:space="preserve">      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</si>
  <si>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</si>
  <si>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Подпрограмма "Стимулирование развития жилищного строительства ЗАТО г.Радужный Владимирской области "</t>
  </si>
  <si>
    <t xml:space="preserve">    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</si>
  <si>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</si>
  <si>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</si>
  <si>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            Подготовка территории земельных участков, предоставляемых (предоставленных) для индивидуального жилищного строительства (квартал 7/1) семьям, имеющим троих и более в возрасте 18 лет, в ЗАТО г.Радужный</t>
  </si>
  <si>
    <t xml:space="preserve">            Основное мероприятие "Реализация концессионных соглашений"</t>
  </si>
  <si>
    <t xml:space="preserve">            Основное мероприятие "Обслуживание, содержание, ремонт, модернизация объектов коммунального хозяйства"</t>
  </si>
  <si>
    <t xml:space="preserve">            Основное мероприятие "Предупреждение чрезвычайных ситуаций на территории города"</t>
  </si>
  <si>
    <t xml:space="preserve">            Основное мероприятие "Обеспечение финансовой стабильности предприятий бытового обслуживания"</t>
  </si>
  <si>
    <t xml:space="preserve">        Муниципальная программа "Обеспечение населения ЗАТО г.Радужный Владимирской области питьевой водой"</t>
  </si>
  <si>
    <t xml:space="preserve">            Основное мероприятие  "Развитие и совершенствование системы водоснабжения"</t>
  </si>
  <si>
    <t xml:space="preserve">            Основное мероприятие  "Развитие и совершенствование системы водоотведения"</t>
  </si>
  <si>
    <t xml:space="preserve">            Основное мероприятие "Содержание и обслуживание городского кладбища традиционного захоронения"</t>
  </si>
  <si>
    <t xml:space="preserve">            Основное мероприятие "Приведение в нормативное состояние административных зданий"</t>
  </si>
  <si>
    <t xml:space="preserve">          Подпрограмма "Техническое обслуживание, ремонт и модернизация уличного освещения"</t>
  </si>
  <si>
    <t xml:space="preserve">            Основное  мероприятие "Ремонт и содержание улично-дорожной сети и объектов благоустройства"</t>
  </si>
  <si>
    <t xml:space="preserve">          Подпрограмма "Формирование комфортной городской среды"</t>
  </si>
  <si>
    <t xml:space="preserve">            Основное мероприятие"Формирование комфортной городской среды"</t>
  </si>
  <si>
    <t xml:space="preserve">    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</si>
  <si>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 xml:space="preserve">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населения (городских парков)</t>
  </si>
  <si>
    <t xml:space="preserve">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</si>
  <si>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Муниципальная программа "Охрана окружающей среды ЗАТО г.Радужный Владимирской области"</t>
  </si>
  <si>
    <t xml:space="preserve">          Подпрограмма "Городские леса ЗАТО г.Радужный  Владимирской области"</t>
  </si>
  <si>
    <t xml:space="preserve">            Основное мероприятие "Охрана лесов и водных источников"</t>
  </si>
  <si>
    <t xml:space="preserve">          Подпрограмма "Развитие общего, дошкольного и дополнительного образования ЗАТО г.Радужный Владимирской области"</t>
  </si>
  <si>
    <t xml:space="preserve">            Основное мероприятие "Обеспечение лицензионных требований к деятельности образовательных учреждений""</t>
  </si>
  <si>
    <t xml:space="preserve">              Проведение ремонтных работ в рамках текущего ремонта (ДОУ № 3)</t>
  </si>
  <si>
    <t xml:space="preserve">              Проведение ремонтных работ в рамках текущего ремонта (ДОУ № 5)</t>
  </si>
  <si>
    <t xml:space="preserve">              Проведение ремонтных работ в рамках текущего ремонта (ДОУ № 6)</t>
  </si>
  <si>
    <t xml:space="preserve">              Проведение ремонтных работ в рамках текущего ремонта (СОШ № 1)</t>
  </si>
  <si>
    <t xml:space="preserve">              Проведение ремонтных работ в рамках текущего ремонта (СОШ № 2)</t>
  </si>
  <si>
    <t xml:space="preserve">              Проведение ремонтных работ в рамках текущего ремонта (ЦВР "Лад")</t>
  </si>
  <si>
    <t xml:space="preserve">        Муниципальная программа "Культура и спорт ЗАТО г.Радужный Владимирской области"</t>
  </si>
  <si>
    <t xml:space="preserve">          Подпрограмма "Культура ЗАТО г.Радужный Владимирской области"</t>
  </si>
  <si>
    <t xml:space="preserve">            Основное мероприятие "Укрепление материальной базы"</t>
  </si>
  <si>
    <t xml:space="preserve">              Проведение ремонтных работ в рамках текущего ремонта(ДШИ)</t>
  </si>
  <si>
    <t xml:space="preserve">    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</si>
  <si>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    Основное мероприятие "Организация отдыха детей в загородном лагере"</t>
  </si>
  <si>
    <t xml:space="preserve">              Проведение ремонтных работ в рамках текущего ремонта (ДОЛ "Лесной городок")</t>
  </si>
  <si>
    <t xml:space="preserve">          Подпрограмма "Обеспечение жильём многодетных семей ЗАТО г.Радужный Владимирской области"</t>
  </si>
  <si>
    <t xml:space="preserve">            Основное мероприятие "Предоставление многодетным семьям социальных выплат на приобретение жилья"</t>
  </si>
  <si>
    <t xml:space="preserve">              Субсидии на обеспечение жильем многодетных семей</t>
  </si>
  <si>
    <t xml:space="preserve">              Предоставление многодетным семьям социальных выплат на строительство индивидуальных жилых домов</t>
  </si>
  <si>
    <t xml:space="preserve">    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</si>
  <si>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     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</si>
  <si>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</si>
  <si>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    Основное мероприятие "Обеспечение доступности для инвалидов различного рода информации, объектов  социальной сферы"</t>
  </si>
  <si>
    <t xml:space="preserve">          Подпрограмма "Развитие физической культуры и спорта ЗАТО г.Радужный Владимирской области"</t>
  </si>
  <si>
    <t xml:space="preserve">            Основное мероприятие "Строительство объктов спортивной направленности"</t>
  </si>
  <si>
    <t>16202</t>
  </si>
  <si>
    <t xml:space="preserve">              Субсидии на софинансирование строительства объктов спортивной направленности</t>
  </si>
  <si>
    <t>1620271410</t>
  </si>
  <si>
    <t xml:space="preserve">  Муниципальное казенное учреждение "Управление административными зданиями ЗАТО г. Радужный Владимирской области"</t>
  </si>
  <si>
    <t xml:space="preserve">            Основное мероприятие "Создание условий для эффективного содержания административных зданий"</t>
  </si>
  <si>
    <t xml:space="preserve">              Создание условий для эффективного содержания административных зданий</t>
  </si>
  <si>
    <t xml:space="preserve">  Муниципальное казенное учреждение "Дорожник" ЗАТО г. Радужный Владимирской области</t>
  </si>
  <si>
    <t xml:space="preserve">          Подпрограмма "Строительство, ремонт и реконструкция автомобильных дорог общего пользования местного значения"</t>
  </si>
  <si>
    <t xml:space="preserve">            Основное мероприятие "Приведение в нормативное состояние автомобильных дорог общего пользования местного значения"</t>
  </si>
  <si>
    <t>1310120220</t>
  </si>
  <si>
    <t xml:space="preserve">  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</si>
  <si>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 xml:space="preserve">              Ремонт участка кольцевой автомобильной дороги вокруг 1 и 3 кварталов (от ж/д № 14 до ж/д №19 3 квартала) на территории ЗАТО г.Радужный Владимирской области (17537 ОП МГ-02)</t>
  </si>
  <si>
    <t xml:space="preserve">          Подпрограмма "Содержание дорог и объектов благоустройства ЗАТО г.Радужный Владимирской области "</t>
  </si>
  <si>
    <t xml:space="preserve">    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</si>
  <si>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 xml:space="preserve">          Подпрограмма "Ведомственная программа "Ямочный ремонт, сезонные работы по благоустройству города"</t>
  </si>
  <si>
    <t xml:space="preserve">            Основное направление "Ремонт и содержание улично-дорожной сети и объектов благоустройства"</t>
  </si>
  <si>
    <t xml:space="preserve">          Подпрограмма "Отходы ЗАТО г.Радужный Владимирской области "</t>
  </si>
  <si>
    <t xml:space="preserve">            Основное мероприятие "Ликвидация несанкционированных свалок"</t>
  </si>
  <si>
    <t xml:space="preserve">            Основное мероприятие "Содержание полигона твердых бытовых отходов"</t>
  </si>
  <si>
    <t xml:space="preserve">              Расходы на обеспечение деятельности (оказания услуг) муниципальных учреждений</t>
  </si>
  <si>
    <t xml:space="preserve">            Основное мероприятие "Устройство и расширение тротуаров, пешеходных дорожек и автостоянок"</t>
  </si>
  <si>
    <t xml:space="preserve">  Муниципальное казенное учреждение "Многофункциональный центр предоставления государственных и муниципальных услуг" ЗАТО г. Радужный Владимирской области</t>
  </si>
  <si>
    <t xml:space="preserve">            Основное мероприятие "Создание условий для оказания государственных и муниципальных услуг"</t>
  </si>
  <si>
    <t xml:space="preserve">              Создание условий для оказания государственных и муниципальных услуг</t>
  </si>
  <si>
    <t xml:space="preserve">              Субсидии на предоставление государственных и муниципальных услуг по принципу "одного окна"</t>
  </si>
  <si>
    <t xml:space="preserve">              Софинансирование расходов на предоставление государственных и муниципальных услуг по принципу "одного окно"</t>
  </si>
  <si>
    <t xml:space="preserve">  Муниципальное казённое учреждение "Комитет по культуре и спорту" ЗАТО г. Радужный Владимирской области</t>
  </si>
  <si>
    <t xml:space="preserve">  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</si>
  <si>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    Основное направление "Сокращение масштабов распространения наркомании и связанного с ней социального и экономического ущерба"</t>
  </si>
  <si>
    <t xml:space="preserve">    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</si>
  <si>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    Основное мероприятие "Профилактика злоупотребления алкогольной продукцией"</t>
  </si>
  <si>
    <t xml:space="preserve">              Адресно-целевые направления расходов "Общедоступная библиотека"</t>
  </si>
  <si>
    <t xml:space="preserve">          Подпрограмма "Противодействие терроризму и экстремизму на территории ЗАТО г.Радужный Владимирской области"</t>
  </si>
  <si>
    <t xml:space="preserve">            Основное мероприятие "Профилактика экстремизма на территории ЗАТО г.Радужный"</t>
  </si>
  <si>
    <t xml:space="preserve">              Адресно-целевые направления расходов (ДШИ)</t>
  </si>
  <si>
    <t xml:space="preserve">              Адресно-целевые направления расходов (ДЮСШ)</t>
  </si>
  <si>
    <t xml:space="preserve">              Адресно-целевые направления расходов (Досуг)</t>
  </si>
  <si>
    <t xml:space="preserve">              Адресно-целевые направления расходов (ЦДМ)</t>
  </si>
  <si>
    <t xml:space="preserve">              Адресно-целевые направления расходов (Парк)</t>
  </si>
  <si>
    <t xml:space="preserve">              Адресно-целевые направления расходов (МСДЦ)</t>
  </si>
  <si>
    <t xml:space="preserve">              Субсидии бюджетным учреждениям на иные цели</t>
  </si>
  <si>
    <t xml:space="preserve">            Основное мероприятие "Организация досуга населения"</t>
  </si>
  <si>
    <t xml:space="preserve">              Адресно-целевые направления расходов ДШИ</t>
  </si>
  <si>
    <t xml:space="preserve">              Адресно-целевые направления расходов ДЮСШ</t>
  </si>
  <si>
    <t xml:space="preserve">            Основное мероприятие "Выполнение муниципальных заданий"</t>
  </si>
  <si>
    <t xml:space="preserve">              Расходы на обеспечение деятельности (оказание услуг) муниципальных учреждений - ДШИ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</si>
  <si>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</si>
  <si>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 xml:space="preserve">              Расходы на обеспечение деятельности (оказание услуг) муниципальных учреждений - ДЮСШ</t>
  </si>
  <si>
    <t xml:space="preserve">    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</si>
  <si>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</si>
  <si>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 xml:space="preserve">              Субсидии на поддержку приоритетных направлений развития отрасли образования</t>
  </si>
  <si>
    <t xml:space="preserve">    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</si>
  <si>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    Подпрограмма "Временная занятость детей и молодежи"</t>
  </si>
  <si>
    <t xml:space="preserve">            Основное мероприятие "Временная занятость детей и молодежи"</t>
  </si>
  <si>
    <t xml:space="preserve">            Основное мероприятие "Участие в областных профильных сменах. Организация санаторно-курортного оздоровления"</t>
  </si>
  <si>
    <t>1530</t>
  </si>
  <si>
    <t xml:space="preserve">          Подпрограмма "Социальная поддержка детей,оказавшихся в трудной жизненной ситуации"</t>
  </si>
  <si>
    <t xml:space="preserve">            Основное мероприятие "Адресная помощь детям-инвалидам, семьям с детьми-инвалидами, многодетным семьям"</t>
  </si>
  <si>
    <t xml:space="preserve">          Подпрограмма "Организация досуга и воспитание детей"</t>
  </si>
  <si>
    <t xml:space="preserve">            Основное мероприятие "Организация мероприятий для семей с детьми"</t>
  </si>
  <si>
    <t xml:space="preserve">              Адресно-целевые направления расходов - Досуг</t>
  </si>
  <si>
    <t xml:space="preserve">              Адресно-целевые направления расходов - ПКиО</t>
  </si>
  <si>
    <t xml:space="preserve">          Подпрограмма "Молодежь города"</t>
  </si>
  <si>
    <t xml:space="preserve">            Основное мероприятие "Гражданин России"</t>
  </si>
  <si>
    <t xml:space="preserve">            Основное мероприятие "Обустройство МБУК"Парк культуры и отдыха"</t>
  </si>
  <si>
    <t xml:space="preserve">              Софинансирование обустройства МБУК"Парк культуры и отдыха"</t>
  </si>
  <si>
    <t xml:space="preserve">              Поддержка обустройства мест массового отдыха населения (городских парков)</t>
  </si>
  <si>
    <t xml:space="preserve">              Адресно-целевые направления расходов "МБУК ПКиО"</t>
  </si>
  <si>
    <t xml:space="preserve">              Расходы на обеспечение деятельности (оказание услуг) муниципальных учреждений - Досуг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</si>
  <si>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</si>
  <si>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 xml:space="preserve">              Расходы на обеспечение деятельности (оказание услуг) муниципальных учреждений - ЦДМ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</si>
  <si>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</si>
  <si>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 xml:space="preserve">              Расходы на обеспечение деятельности (оказание услуг) муниципальных учреждений - ПКиО</t>
  </si>
  <si>
    <t xml:space="preserve">              Расходы на обеспечение деятельности (оказание услуг) муниципальных учреждений - Общедоступная библиотека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</si>
  <si>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</si>
  <si>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 xml:space="preserve">              Расходы на обеспечение деятельности (оказание услуг) муниципальных учреждений -МСДЦ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</si>
  <si>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</si>
  <si>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 xml:space="preserve">          Подпрограмма "Повышение правовой культуры населения ЗАТО г.Радужный Владимирской области"</t>
  </si>
  <si>
    <t xml:space="preserve">            Основное мероприятие "Организационно-методическое обеспечение"</t>
  </si>
  <si>
    <t xml:space="preserve">    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</si>
  <si>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    Расходы на обеспечение деятельности (оказание услуг) муниципальных учрежденний</t>
  </si>
  <si>
    <t xml:space="preserve">            Основное мероприятие "Социальная поддержка населения"</t>
  </si>
  <si>
    <t xml:space="preserve">    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</si>
  <si>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          Основное мероприятие "Массовый спорт"</t>
  </si>
  <si>
    <t xml:space="preserve">  Комитет по управлению муниципальным имуществом администрации ЗАТО г. Радужный Владимирской области</t>
  </si>
  <si>
    <t xml:space="preserve">    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</si>
  <si>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</si>
  <si>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</si>
  <si>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 xml:space="preserve">          Подпрограмма "Землеустройство и землепользование на территории  ЗАТО г.Радужный Владимирской области "</t>
  </si>
  <si>
    <t xml:space="preserve">    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</si>
  <si>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управление образования администрации ЗАТО г. Радужный Владимирской области</t>
  </si>
  <si>
    <t xml:space="preserve">          Подпрограмма "Обеспечение безопасности дорожного движения ЗАТО г.Радужный Владимирской области"</t>
  </si>
  <si>
    <t xml:space="preserve">      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</si>
  <si>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    Адресно-целевые направления расходов (ДОУ № 3)</t>
  </si>
  <si>
    <t xml:space="preserve">              Адресно-целевые направления расходов (ДОУ № 5)</t>
  </si>
  <si>
    <t xml:space="preserve">              Адресно-целевые направления расходов (ДОУ № 6)</t>
  </si>
  <si>
    <t xml:space="preserve">              Адресно-целевые направления расходов (СОШ №1)</t>
  </si>
  <si>
    <t xml:space="preserve">              Адресно-целевые направления расходов (СОШ №2)</t>
  </si>
  <si>
    <t xml:space="preserve">              Адресно-целевые направления расходов (ЦВР "Лад")</t>
  </si>
  <si>
    <t xml:space="preserve">    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</si>
  <si>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          Софинансирование мероприятия государственной программы Российской Федерации "Доступная среда" на 2011-2020 годы</t>
  </si>
  <si>
    <t xml:space="preserve">              Субсидии на мероприятия государственной программы Российской Федерации "Доступная среда" на 2011-2020 годы</t>
  </si>
  <si>
    <t xml:space="preserve">    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</si>
  <si>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        Основное мероприятие "Развитие системы обеспечения доступности качества образовательных услуг"</t>
  </si>
  <si>
    <t xml:space="preserve">              Адресно-целевые направления расходов - ДОУ 3</t>
  </si>
  <si>
    <t xml:space="preserve">              Адресно-целевые направления расходов - ДОУ 5</t>
  </si>
  <si>
    <t xml:space="preserve">              Адресно-целевые направления расходов - ДОУ 6</t>
  </si>
  <si>
    <t xml:space="preserve">              Расходы на обеспечение деятельности (оказание услуг) муниципальных учреждений - ДОУ - 3</t>
  </si>
  <si>
    <t xml:space="preserve">              Расходы на обеспечение деятельности (оказание услуг) муниципальных учреждений - ДОУ - 5</t>
  </si>
  <si>
    <t xml:space="preserve">              Расходы на обеспечение деятельности (оказание услуг) муниципальных учреждений - ДОУ - 6</t>
  </si>
  <si>
    <t xml:space="preserve">    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</si>
  <si>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</si>
  <si>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    Основное мероприятие "Организация питания дошкольников"</t>
  </si>
  <si>
    <t xml:space="preserve">              Адресно-целевые направления расходов - ДОУ N 3</t>
  </si>
  <si>
    <t xml:space="preserve">              Адресно-целевые направления расходов - ДОУ N 5</t>
  </si>
  <si>
    <t xml:space="preserve">              Адресно-целевые направления расходов - ДОУ N 6</t>
  </si>
  <si>
    <t xml:space="preserve">              Адресно-целевые направления расходов - СОШ 1</t>
  </si>
  <si>
    <t xml:space="preserve">              Адресно-целевые направления расходов - СОШ 2</t>
  </si>
  <si>
    <t xml:space="preserve">    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</si>
  <si>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 xml:space="preserve">              Расходы на обеспечение деятельности (оказание услуг) муниципальных учреждений - СОШ - 1</t>
  </si>
  <si>
    <t xml:space="preserve">              Расходы на обеспечение деятельности (оказание услуг) муниципальных учреждений - СОШ - 2</t>
  </si>
  <si>
    <t xml:space="preserve">    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</si>
  <si>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 xml:space="preserve">              Субсидии на компенсацию расходов на оплату жилых помещений, отопления и освещения отдельным категориям граждан в сфере образования</t>
  </si>
  <si>
    <t xml:space="preserve">            Основное мероприятие "Организация питания учащихся"</t>
  </si>
  <si>
    <t xml:space="preserve">              Адресно-целевые направления расходов - СОШ - 1</t>
  </si>
  <si>
    <t xml:space="preserve">              Адресно-целевые направления расходов - СОШ - 2</t>
  </si>
  <si>
    <t xml:space="preserve">  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</si>
  <si>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 xml:space="preserve">  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</si>
  <si>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 xml:space="preserve">              Расходы на обеспечение деятельности (оказание услуг) муниципальных учреждений - ЦВР "Лад"</t>
  </si>
  <si>
    <t xml:space="preserve">    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</si>
  <si>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 xml:space="preserve">            Основное мероприятие "Организация отдыха и оздоровления детей и подростков ЗАТО г.Радужный в лагерях дневного пребывания"</t>
  </si>
  <si>
    <t xml:space="preserve">              На поддержку приоритетных направлений развития отрасли образования</t>
  </si>
  <si>
    <t xml:space="preserve">              Расходы на обеспечение деятельности (оказание услуг) муниципальных учреждений - ЗОЛ "Лесной городок"</t>
  </si>
  <si>
    <t xml:space="preserve">              Расходы на обеспечение деятельности (оказание услуг) муниципальных учреждений - оздоровительная кампания ЗОЛ "Лесной городок"</t>
  </si>
  <si>
    <t xml:space="preserve">              Адресно-целевые направления расходов ((ДОЛ "Лесной городок")</t>
  </si>
  <si>
    <t xml:space="preserve">              Субсидии на обеспечение профилактики детского дорожно-транспортного травматизма</t>
  </si>
  <si>
    <t>0320171360</t>
  </si>
  <si>
    <t xml:space="preserve">              Софинансирование на обеспечение профилактики детского дорожно-транспортного травматизма</t>
  </si>
  <si>
    <t>03201S1360</t>
  </si>
  <si>
    <t xml:space="preserve">    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</si>
  <si>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    Расходы на обеспечение деятельности (оказание услуг) муниципальных организаций</t>
  </si>
  <si>
    <t xml:space="preserve">            Основное мероприятие "Меры улучшения работы среди населения по правовому просвещению и воспитанию"</t>
  </si>
  <si>
    <t xml:space="preserve">              Субвенции на социальную поддержку детей-инвалидов дошкольного возраста</t>
  </si>
  <si>
    <t xml:space="preserve">  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</si>
  <si>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Финансовое управление администрации закрытого административно-территориального образования город Радужный Владимирской области</t>
  </si>
  <si>
    <t xml:space="preserve">              Резервный фонд администрациии города</t>
  </si>
  <si>
    <t xml:space="preserve">    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</si>
  <si>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</si>
  <si>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</si>
  <si>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 xml:space="preserve">  </t>
  </si>
  <si>
    <t xml:space="preserve">Руководитель </t>
  </si>
  <si>
    <t>Зав. бюджетным отделом</t>
  </si>
  <si>
    <t>Исп. Ю.И. Аксёнова</t>
  </si>
  <si>
    <t>Приложение № 11</t>
  </si>
  <si>
    <t>к решению Совета народных депутатов ЗАТО г.Радужный</t>
  </si>
  <si>
    <t xml:space="preserve"> Владимирской области от 04.12.2017г. № 22/102</t>
  </si>
  <si>
    <t>Распределение бюджетных ассигнований по разделам, подразделам, целевым статьям</t>
  </si>
  <si>
    <t>(муниципальным программам и непрограммным направлениям деятельности), группам видов</t>
  </si>
  <si>
    <t xml:space="preserve"> расходов классификации расходов бюджета ЗАТО г.Радужный Владимирской области на 2018 год </t>
  </si>
  <si>
    <t>Ед. изм.: руб.</t>
  </si>
  <si>
    <t xml:space="preserve">Код раздела, подраздела </t>
  </si>
  <si>
    <t>Группа вида доходов</t>
  </si>
  <si>
    <t>Сумма на 2017 год                         руб.</t>
  </si>
  <si>
    <t>Сумма на 2018 год                         руб.</t>
  </si>
  <si>
    <t xml:space="preserve">            Расходы на выплаты по оплате труда депутатов Совета народных депутатов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</si>
  <si>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</si>
  <si>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по оплате труда работников местного самоуправления</t>
  </si>
  <si>
    <t xml:space="preserve">            Расходы на обеспечение функций местного самоуправления</t>
  </si>
  <si>
    <t xml:space="preserve">              Закупка товаров, работ и услуг для обеспечения государственных (муниципальных) нужд</t>
  </si>
  <si>
    <t xml:space="preserve">            Расходы на выплаты по оплате труда главы администрации</t>
  </si>
  <si>
    <t xml:space="preserve">              Иные бюджетные ассигнования</t>
  </si>
  <si>
    <t xml:space="preserve">            Субвенции на обеспечение деятельности комиссий по делам несовершеннолетних и защите их прав</t>
  </si>
  <si>
    <t xml:space="preserve">            Субвенции на осуществление отдельных государственных полномочий по вопросам административного законодательства</t>
  </si>
  <si>
    <t xml:space="preserve">  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</si>
  <si>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 xml:space="preserve">            Резервный фонд администрациии города</t>
  </si>
  <si>
    <t xml:space="preserve">            Адресно-целевые направления расходов</t>
  </si>
  <si>
    <t xml:space="preserve">            Расходы на обеспечение деятельности (оказание услуг) муниципальных учреждений</t>
  </si>
  <si>
    <t xml:space="preserve">            Создание условий для оказания государственных и муниципальных услуг</t>
  </si>
  <si>
    <t xml:space="preserve">            Субсидии на предоставление государственных и муниципальных услуг по принципу "одного окна"</t>
  </si>
  <si>
    <t xml:space="preserve">            Софинансирование расходов на предоставление государственных и муниципальных услуг по принципу "одного окно"</t>
  </si>
  <si>
    <t xml:space="preserve">            Адресно–целевые направления расходов</t>
  </si>
  <si>
    <t xml:space="preserve">            Расходы на оплату взносов в ассоциации и участие в семинарах</t>
  </si>
  <si>
    <t xml:space="preserve">            Субвенции на осуществление полномочий Российской Федерации по государственной регистрации актов гражданского состояния</t>
  </si>
  <si>
    <t xml:space="preserve">            Субсидии юридическим лицам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</si>
  <si>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</si>
  <si>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Адресно-целевые направления расходов "Общедоступная библиотека"</t>
  </si>
  <si>
    <t xml:space="preserve">            Адресно-целевые направления расходов (ДОУ № 3)</t>
  </si>
  <si>
    <t xml:space="preserve">            Адресно-целевые направления расходов (ДОУ № 5)</t>
  </si>
  <si>
    <t xml:space="preserve">            Адресно-целевые направления расходов (ДОУ № 6)</t>
  </si>
  <si>
    <t xml:space="preserve">            Адресно-целевые направления расходов (СОШ №1)</t>
  </si>
  <si>
    <t xml:space="preserve">            Адресно-целевые направления расходов (СОШ №2)</t>
  </si>
  <si>
    <t xml:space="preserve">            Адресно-целевые направления расходов (ДШИ)</t>
  </si>
  <si>
    <t xml:space="preserve">            Адресно-целевые направления расходов (ДЮСШ)</t>
  </si>
  <si>
    <t xml:space="preserve">            Адресно-целевые направления расходов (ЦВР "Лад")</t>
  </si>
  <si>
    <t xml:space="preserve">            Адресно-целевые направления расходов (Досуг)</t>
  </si>
  <si>
    <t xml:space="preserve">            Адресно-целевые направления расходов (ЦДМ)</t>
  </si>
  <si>
    <t xml:space="preserve">            Адресно-целевые направления расходов (Парк)</t>
  </si>
  <si>
    <t xml:space="preserve">            Адресно-целевые направления расходов (МСДЦ)</t>
  </si>
  <si>
    <t xml:space="preserve">            Субсидии бюджетным учреждениям на иные цели</t>
  </si>
  <si>
    <t xml:space="preserve">            Субвенции на осуществление отдельных государственных полномочий Владимирской области в сфере обращения с безнадзорными животными</t>
  </si>
  <si>
    <t>120016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</si>
  <si>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</si>
  <si>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 xml:space="preserve">            Проведение ремонтных работ в рамках текущего ремонта</t>
  </si>
  <si>
    <t xml:space="preserve">            Ремонт участка кольцевой автомобильной дороги вокруг 1 и 3 кварталов (от ж/д № 14 до ж/д №19 3 квартала) на территории ЗАТО г.Радужный Владимирской области (17537 ОП МГ-02)</t>
  </si>
  <si>
    <t xml:space="preserve">            Приобретение оборудования</t>
  </si>
  <si>
    <t xml:space="preserve">  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</si>
  <si>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 xml:space="preserve">            Субсидии на обеспечение территорий документацией для осуществления градостроительной деятельности</t>
  </si>
  <si>
    <t xml:space="preserve">            Софинансирование мероприятий на обеспечение территорий документацией для осуществления градостроительной деятельности</t>
  </si>
  <si>
    <t>9990000000</t>
  </si>
  <si>
    <t xml:space="preserve">  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</si>
  <si>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 xml:space="preserve">            Инвестиции в объекты капитального строительства</t>
  </si>
  <si>
    <t xml:space="preserve">              Капитальные вложения в объекты государственной (муниципальной) собственности</t>
  </si>
  <si>
    <t xml:space="preserve">            Субсидия юридическим лицам</t>
  </si>
  <si>
    <t>091036</t>
  </si>
  <si>
    <t xml:space="preserve">  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</si>
  <si>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</si>
  <si>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            Расходы на обеспечение деятельности (оказания услуг) муниципальных учреждений</t>
  </si>
  <si>
    <t xml:space="preserve">  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</si>
  <si>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 xml:space="preserve">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населения (городских парков)</t>
  </si>
  <si>
    <t xml:space="preserve">            Создание условий для эффективного содержания административных зданий</t>
  </si>
  <si>
    <t xml:space="preserve">  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</si>
  <si>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</si>
  <si>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        Софинансирование мероприятия государственной программы Российской Федерации "Доступная среда" на 2011-2020 годы</t>
  </si>
  <si>
    <t xml:space="preserve">            Субсидии на мероприятия государственной программы Российской Федерации "Доступная среда" на 2011-2020 годы</t>
  </si>
  <si>
    <t xml:space="preserve">  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</si>
  <si>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        Адресно-целевые направления расходов - ДОУ 3</t>
  </si>
  <si>
    <t xml:space="preserve">            Адресно-целевые направления расходов - ДОУ 5</t>
  </si>
  <si>
    <t xml:space="preserve">            Адресно-целевые направления расходов - ДОУ 6</t>
  </si>
  <si>
    <t xml:space="preserve">            Проведение ремонтных работ в рамках текущего ремонта (ДОУ № 3)</t>
  </si>
  <si>
    <t xml:space="preserve">            Проведение ремонтных работ в рамках текущего ремонта (ДОУ № 5)</t>
  </si>
  <si>
    <t xml:space="preserve">            Проведение ремонтных работ в рамках текущего ремонта (ДОУ № 6)</t>
  </si>
  <si>
    <t xml:space="preserve">            Расходы на обеспечение деятельности (оказание услуг) муниципальных учреждений - ДОУ - 3</t>
  </si>
  <si>
    <t xml:space="preserve">            Расходы на обеспечение деятельности (оказание услуг) муниципальных учреждений - ДОУ - 5</t>
  </si>
  <si>
    <t xml:space="preserve">            Расходы на обеспечение деятельности (оказание услуг) муниципальных учреждений - ДОУ - 6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</si>
  <si>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</si>
  <si>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    Адресно-целевые направления расходов - ДОУ N 3</t>
  </si>
  <si>
    <t xml:space="preserve">            Адресно-целевые направления расходов - ДОУ N 5</t>
  </si>
  <si>
    <t xml:space="preserve">            Адресно-целевые направления расходов - ДОУ N 6</t>
  </si>
  <si>
    <t xml:space="preserve">            Адресно-целевые направления расходов - СОШ 1</t>
  </si>
  <si>
    <t xml:space="preserve">            Адресно-целевые направления расходов - СОШ 2</t>
  </si>
  <si>
    <t xml:space="preserve">  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</si>
  <si>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 xml:space="preserve">            Проведение ремонтных работ в рамках текущего ремонта (СОШ № 1)</t>
  </si>
  <si>
    <t xml:space="preserve">            Проведение ремонтных работ в рамках текущего ремонта (СОШ № 2)</t>
  </si>
  <si>
    <t xml:space="preserve">            Расходы на обеспечение деятельности (оказание услуг) муниципальных учреждений - СОШ - 1</t>
  </si>
  <si>
    <t xml:space="preserve">            Расходы на обеспечение деятельности (оказание услуг) муниципальных учреждений - СОШ - 2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</si>
  <si>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</si>
  <si>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 xml:space="preserve">            Субсидии на компенсацию расходов на оплату жилых помещений, отопления и освещения отдельным категориям граждан в сфере образования</t>
  </si>
  <si>
    <t xml:space="preserve">              Социальное обеспечение и иные выплаты населению</t>
  </si>
  <si>
    <t xml:space="preserve">            Адресно-целевые направления расходов - СОШ - 1</t>
  </si>
  <si>
    <t xml:space="preserve">            Адресно-целевые направления расходов - СОШ - 2</t>
  </si>
  <si>
    <t xml:space="preserve">            Субсидии на поддержку приоритетных направлений развития отрасли образования</t>
  </si>
  <si>
    <t xml:space="preserve">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</si>
  <si>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 xml:space="preserve">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</si>
  <si>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 xml:space="preserve">            Проведение ремонтных работ в рамках текущего ремонта (ЦВР "Лад")</t>
  </si>
  <si>
    <t xml:space="preserve">            Расходы на обеспечение деятельности (оказание услуг) муниципальных учреждений - ЦВР "Лад"</t>
  </si>
  <si>
    <t xml:space="preserve">  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</si>
  <si>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 xml:space="preserve">            Адресно-целевые направления расходов ДШИ</t>
  </si>
  <si>
    <t xml:space="preserve">            Адресно-целевые направления расходов ДЮСШ</t>
  </si>
  <si>
    <t xml:space="preserve">            Проведение ремонтных работ в рамках текущего ремонта(ДШИ)</t>
  </si>
  <si>
    <t xml:space="preserve">            Расходы на обеспечение деятельности (оказание услуг) муниципальных учреждений - ДШИ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</si>
  <si>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</si>
  <si>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 xml:space="preserve">            Расходы на обеспечение деятельности (оказание услуг) муниципальных учреждений - ДЮСШ</t>
  </si>
  <si>
    <t xml:space="preserve">  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</si>
  <si>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 xml:space="preserve">  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</si>
  <si>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 xml:space="preserve">            На поддержку приоритетных направлений развития отрасли образования</t>
  </si>
  <si>
    <t xml:space="preserve">            Расходы на обеспечение деятельности (оказание услуг) муниципальных учреждений - ЗОЛ "Лесной городок"</t>
  </si>
  <si>
    <t xml:space="preserve">            Расходы на обеспечение деятельности (оказание услуг) муниципальных учреждений - оздоровительная кампания ЗОЛ "Лесной городок"</t>
  </si>
  <si>
    <t xml:space="preserve">            Адресно-целевые направления расходов ((ДОЛ "Лесной городок")</t>
  </si>
  <si>
    <t xml:space="preserve">            Проведение ремонтных работ в рамках текущего ремонта (ДОЛ "Лесной городок")</t>
  </si>
  <si>
    <t xml:space="preserve">            Адресно-целевые направления расходов - Досуг</t>
  </si>
  <si>
    <t xml:space="preserve">            Адресно-целевые направления расходов - ПКиО</t>
  </si>
  <si>
    <t xml:space="preserve">            Расходы на обеспечение деятельности (оказание услуг) муниципальных организаций</t>
  </si>
  <si>
    <t xml:space="preserve">  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</si>
  <si>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    Софинансирование обустройства МБУК"Парк культуры и отдыха"</t>
  </si>
  <si>
    <t xml:space="preserve">            Поддержка обустройства мест массового отдыха населения (городских парков)</t>
  </si>
  <si>
    <t xml:space="preserve">            Адресно-целевые направления расходов "МБУК ПКиО"</t>
  </si>
  <si>
    <t xml:space="preserve">            Расходы на обеспечение деятельности (оказание услуг) муниципальных учреждений - Досуг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</si>
  <si>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</si>
  <si>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 xml:space="preserve">            Расходы на обеспечение деятельности (оказание услуг) муниципальных учреждений - ЦДМ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</si>
  <si>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</si>
  <si>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 xml:space="preserve">            Расходы на обеспечение деятельности (оказание услуг) муниципальных учреждений - ПКиО</t>
  </si>
  <si>
    <t xml:space="preserve">            Расходы на обеспечение деятельности (оказание услуг) муниципальных учреждений - Общедоступная библиотека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</si>
  <si>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</si>
  <si>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 xml:space="preserve">            Расходы на обеспечение деятельности (оказание услуг) муниципальных учреждений -МСДЦ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</si>
  <si>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</si>
  <si>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 xml:space="preserve">            Расходы на обеспечение деятельности (оказание услуг) муниципальных учрежденний</t>
  </si>
  <si>
    <t xml:space="preserve">  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</si>
  <si>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</si>
  <si>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 xml:space="preserve">            Субсидии на обеспечение жильем многодетных семей</t>
  </si>
  <si>
    <t xml:space="preserve">            Предоставление многодетным семьям социальных выплат на строительство индивидуальных жилых домов</t>
  </si>
  <si>
    <t xml:space="preserve">  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</si>
  <si>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   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</si>
  <si>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    Субвенции на социальную поддержку детей-инвалидов дошкольного возраста</t>
  </si>
  <si>
    <t xml:space="preserve">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</si>
  <si>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Субвенции на содержание ребенка в семье опекуна и приемной семье, а также вознаграждение, причитающееся приемному родителю</t>
  </si>
  <si>
    <t xml:space="preserve">  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</si>
  <si>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Процентные платежи по муниципальному долгу</t>
  </si>
  <si>
    <t xml:space="preserve">              Обслуживание государственного (муниципального) долга</t>
  </si>
  <si>
    <t>Приложение № 12</t>
  </si>
  <si>
    <t>27.03.2018 г. № 5/21)</t>
  </si>
  <si>
    <t xml:space="preserve"> расходов классификации расходов бюджета ЗАТО г.Радужный Владимирской области на 2019-2020 годы</t>
  </si>
  <si>
    <t xml:space="preserve">Всего расходов:   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</si>
  <si>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</si>
  <si>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</si>
  <si>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Совет народных депутатов</t>
  </si>
  <si>
    <t xml:space="preserve">  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</si>
  <si>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</si>
  <si>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</si>
  <si>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Непрограммные расходы органов местного самоуправления</t>
  </si>
  <si>
    <t xml:space="preserve">        Непрограммные расходы</t>
  </si>
  <si>
    <t xml:space="preserve">          Расходы на выплаты по оплате труда работников местного самоуправления</t>
  </si>
  <si>
    <t xml:space="preserve">          Расходы на обеспечение функций местного самоуправления</t>
  </si>
  <si>
    <t xml:space="preserve">            Закупка товаров, работ и услуг для обеспечения государственных (муниципальных) нужд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</si>
  <si>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</si>
  <si>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Глава администрации</t>
  </si>
  <si>
    <t xml:space="preserve">          Расходы на выплаты по оплате труда главы администрации</t>
  </si>
  <si>
    <t xml:space="preserve">            Иные бюджетные ассигнования</t>
  </si>
  <si>
    <t xml:space="preserve">          Субвенции на обеспечение деятельности комиссий по делам несовершеннолетних и защите их прав</t>
  </si>
  <si>
    <t xml:space="preserve">          Субвенции на осуществление отдельных государственных полномочий по вопросам административного законодательства</t>
  </si>
  <si>
    <t xml:space="preserve">    Судебная система</t>
  </si>
  <si>
    <t xml:space="preserve">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</si>
  <si>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</si>
  <si>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</si>
  <si>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      Резервный фонд администрациии города</t>
  </si>
  <si>
    <t xml:space="preserve">    Другие общегосударственные вопросы</t>
  </si>
  <si>
    <t xml:space="preserve">      Муниципальная программа "Развитие муниципальной службы и органов управления ЗАТО г.Радужный Владимирской области"</t>
  </si>
  <si>
    <t xml:space="preserve">          Расходы на обеспечение деятельности (оказание услуг) муниципальных учреждений</t>
  </si>
  <si>
    <t xml:space="preserve">          Создание условий для оказания государственных и муниципальных услуг</t>
  </si>
  <si>
    <t xml:space="preserve">          Субсидии на предоставление государственных и муниципальных услуг по принципу "одного окна"</t>
  </si>
  <si>
    <t xml:space="preserve">          Софинансирование расходов на предоставление государственных и муниципальных услуг по принципу "одного окно"</t>
  </si>
  <si>
    <t xml:space="preserve">  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</si>
  <si>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</si>
  <si>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  Адресно–целевые направления расходов</t>
  </si>
  <si>
    <t xml:space="preserve">          Расходы на оплату взносов в ассоциации и участие в семинарах</t>
  </si>
  <si>
    <t xml:space="preserve">          Субвенции на осуществление полномочий Российской Федерации по государственной регистрации актов гражданского состояния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</si>
  <si>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</si>
  <si>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</si>
  <si>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</si>
  <si>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Адресно-целевые направления расходов</t>
  </si>
  <si>
    <t xml:space="preserve">          Субсидии юридическим лицам</t>
  </si>
  <si>
    <t xml:space="preserve">    Другие вопросы в области национальной безопасности и правоохранительной деятельности</t>
  </si>
  <si>
    <t xml:space="preserve">  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</si>
  <si>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  Подпрограмма "Комплексные меры профилактики правонарушений  ЗАТО г.Радужный Владимирской области"</t>
  </si>
  <si>
    <t xml:space="preserve">        Подпрограмма "Обеспечение безопасности дорожного движения ЗАТО г.Радужный Владимирской области"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</si>
  <si>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</si>
  <si>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</si>
  <si>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</si>
  <si>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  Адресно-целевые направления расходов "Общедоступная библиотека"</t>
  </si>
  <si>
    <t xml:space="preserve">        Подпрограмма "Противодействие терроризму и экстремизму на территории ЗАТО г.Радужный Владимирской области"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</si>
  <si>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</si>
  <si>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</si>
  <si>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"Дорожное хозяйство и благоустройство ЗАТО г.Радужный Владимирской области"</t>
  </si>
  <si>
    <t xml:space="preserve">        Подпрограмма "Строительство, ремонт и реконструкция объектов благоустройства "</t>
  </si>
  <si>
    <t xml:space="preserve">          Субвенции на осуществление отдельных государственных полномочий Владимирской области в сфере обращения с безнадзорными животными</t>
  </si>
  <si>
    <t xml:space="preserve">    Лесное хозяйство</t>
  </si>
  <si>
    <t xml:space="preserve">      Муниципальная программа "Охрана окружающей среды ЗАТО г.Радужный Владимирской области"</t>
  </si>
  <si>
    <t xml:space="preserve">        Подпрограмма "Городские леса ЗАТО г.Радужный  Владимирской области"</t>
  </si>
  <si>
    <t xml:space="preserve">    Дорожное хозяйство (дорожные фонды)</t>
  </si>
  <si>
    <t xml:space="preserve">        Подпрограмма "Строительство, ремонт и реконструкция автомобильных дорог общего пользования местного значения"</t>
  </si>
  <si>
    <t xml:space="preserve">        Подпрограмма "Содержание дорог и объектов благоустройства ЗАТО г.Радужный Владимирской области "</t>
  </si>
  <si>
    <t xml:space="preserve">        Подпрограмма "Ведомственная программа "Ямочный ремонт, сезонные работы по благоустройству города"</t>
  </si>
  <si>
    <t xml:space="preserve">    Связь и информатика</t>
  </si>
  <si>
    <t xml:space="preserve">      Муниципальная программа "Информатизация ЗАТО г.Радужный Владимирской области"</t>
  </si>
  <si>
    <t xml:space="preserve">          Приобретение оборудования</t>
  </si>
  <si>
    <t xml:space="preserve">    Другие вопросы в области национальной экономики</t>
  </si>
  <si>
    <t xml:space="preserve">        Подпрограмма "Землеустройство и землепользование на территории  ЗАТО г.Радужный Владимирской области "</t>
  </si>
  <si>
    <t xml:space="preserve">      Муниципальная программа "Обеспечение доступным и комфортным жильём населения ЗАТО г.Радужный Владимирской области"</t>
  </si>
  <si>
    <t xml:space="preserve">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</si>
  <si>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Субсидии на обеспечение территорий документацией для осуществления градостроительной деятельности</t>
  </si>
  <si>
    <t xml:space="preserve">  ЖИЛИЩНО-КОММУНАЛЬНОЕ ХОЗЯЙСТВО</t>
  </si>
  <si>
    <t xml:space="preserve">    Жилищное хозяйство</t>
  </si>
  <si>
    <t xml:space="preserve">      Муниципальная программа "Жилищно-коммунальный комплекс ЗАТО г.Радужный Владимирской области"</t>
  </si>
  <si>
    <t xml:space="preserve">        Подпрограмма "Развитие жилищно-коммунального комплекса ЗАТО г.Радужный Владимирской области"</t>
  </si>
  <si>
    <t xml:space="preserve">          Субсидия юридическим лицам</t>
  </si>
  <si>
    <t xml:space="preserve">    Коммунальное хозяйство</t>
  </si>
  <si>
    <t xml:space="preserve">        Подпрограмма "Стимулирование развития жилищного строительства ЗАТО г.Радужный Владимирской области "</t>
  </si>
  <si>
    <t xml:space="preserve">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</si>
  <si>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  Капитальные вложения в объекты государственной (муниципальной) собственности</t>
  </si>
  <si>
    <t xml:space="preserve">      Муниципальная программа "Обеспечение населения ЗАТО г.Радужный Владимирской области питьевой водой"</t>
  </si>
  <si>
    <t xml:space="preserve">    Благоустройство</t>
  </si>
  <si>
    <t xml:space="preserve">        Подпрограмма "Отходы ЗАТО г.Радужный Владимирской области "</t>
  </si>
  <si>
    <t xml:space="preserve">          Расходы на обеспечение деятельности (оказания услуг) муниципальных учреждений</t>
  </si>
  <si>
    <t xml:space="preserve">        Подпрограмма "Техническое обслуживание, ремонт и модернизация уличного освещения"</t>
  </si>
  <si>
    <t xml:space="preserve">    Другие вопросы в области жилищно-коммунального хозяйства</t>
  </si>
  <si>
    <t xml:space="preserve">          Создание условий для эффективного содержания административных зданий</t>
  </si>
  <si>
    <t xml:space="preserve">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</si>
  <si>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</si>
  <si>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</si>
  <si>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</si>
  <si>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</si>
  <si>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Муниципальная программа "Развитие образования ЗАТО г.Радужный Владимирской области"</t>
  </si>
  <si>
    <t xml:space="preserve">        Подпрограмма "Развитие общего, дошкольного и дополнительного образования ЗАТО г.Радужный Владимирской области"</t>
  </si>
  <si>
    <t xml:space="preserve">          Адресно-целевые направления расходов - ДОУ 3</t>
  </si>
  <si>
    <t xml:space="preserve">          Адресно-целевые направления расходов - ДОУ 5</t>
  </si>
  <si>
    <t xml:space="preserve">          Адресно-целевые направления расходов - ДОУ 6</t>
  </si>
  <si>
    <t xml:space="preserve">          Расходы на обеспечение деятельности (оказание услуг) муниципальных учреждений - ДОУ - 3</t>
  </si>
  <si>
    <t xml:space="preserve">          Расходы на обеспечение деятельности (оказание услуг) муниципальных учреждений - ДОУ - 5</t>
  </si>
  <si>
    <t xml:space="preserve">          Расходы на обеспечение деятельности (оказание услуг) муниципальных учреждений - ДОУ - 6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</si>
  <si>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</si>
  <si>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</si>
  <si>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  Адресно-целевые направления расходов - ДОУ N 3</t>
  </si>
  <si>
    <t xml:space="preserve">          Адресно-целевые направления расходов - ДОУ N 5</t>
  </si>
  <si>
    <t xml:space="preserve">          Адресно-целевые направления расходов - ДОУ N 6</t>
  </si>
  <si>
    <t xml:space="preserve">  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</si>
  <si>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  Подпрограмма "Временная занятость детей и молодежи"</t>
  </si>
  <si>
    <t xml:space="preserve">    Общее образование</t>
  </si>
  <si>
    <t xml:space="preserve">          Адресно-целевые направления расходов - СОШ 1</t>
  </si>
  <si>
    <t xml:space="preserve">          Адресно-целевые направления расходов - СОШ 2</t>
  </si>
  <si>
    <t xml:space="preserve">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</si>
  <si>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 xml:space="preserve">          Расходы на обеспечение деятельности (оказание услуг) муниципальных учреждений - СОШ - 1</t>
  </si>
  <si>
    <t xml:space="preserve">          Расходы на обеспечение деятельности (оказание услуг) муниципальных учреждений - СОШ - 2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</si>
  <si>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</si>
  <si>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 xml:space="preserve">          Субсидии на компенсацию расходов на оплату жилых помещений, отопления и освещения отдельным категориям граждан в сфере образования</t>
  </si>
  <si>
    <t xml:space="preserve">            Социальное обеспечение и иные выплаты населению</t>
  </si>
  <si>
    <t xml:space="preserve">          Адресно-целевые направления расходов - СОШ - 1</t>
  </si>
  <si>
    <t xml:space="preserve">          Адресно-целевые направления расходов - СОШ - 2</t>
  </si>
  <si>
    <t xml:space="preserve">          Субсидии на поддержку приоритетных направлений развития отрасли образования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</si>
  <si>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</si>
  <si>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</si>
  <si>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 xml:space="preserve">      Муниципальная программа "Культура и спорт ЗАТО г.Радужный Владимирской области"</t>
  </si>
  <si>
    <t xml:space="preserve">        Подпрограмма "Повышение правовой культуры населения ЗАТО г.Радужный Владимирской области"</t>
  </si>
  <si>
    <t xml:space="preserve">    Дополнительное образование детей</t>
  </si>
  <si>
    <t xml:space="preserve">          Расходы на обеспечение деятельности (оказание услуг) муниципальных учреждений - ЦВР "Лад"</t>
  </si>
  <si>
    <t xml:space="preserve">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</si>
  <si>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 xml:space="preserve">        Подпрограмма "Культура ЗАТО г.Радужный Владимирской области"</t>
  </si>
  <si>
    <t xml:space="preserve">          Адресно-целевые направления расходов ДШИ</t>
  </si>
  <si>
    <t xml:space="preserve">          Расходы на обеспечение деятельности (оказание услуг) муниципальных учреждений - ДШИ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</si>
  <si>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</si>
  <si>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 xml:space="preserve">          Расходы на обеспечение деятельности (оказание услуг) муниципальных учреждений - ДЮСШ</t>
  </si>
  <si>
    <t xml:space="preserve">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</si>
  <si>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</si>
  <si>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 xml:space="preserve">          Адресно-целевые направления расходов ДЮСШ</t>
  </si>
  <si>
    <t xml:space="preserve">    Молодежная политика и оздоровление детей</t>
  </si>
  <si>
    <t xml:space="preserve">  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</si>
  <si>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  На поддержку приоритетных направлений развития отрасли образования</t>
  </si>
  <si>
    <t xml:space="preserve">          Расходы на обеспечение деятельности (оказание услуг) муниципальных учреждений - ЗОЛ "Лесной городок"</t>
  </si>
  <si>
    <t xml:space="preserve">          Расходы на обеспечение деятельности (оказание услуг) муниципальных учреждений - оздоровительная кампания ЗОЛ "Лесной городок"</t>
  </si>
  <si>
    <t xml:space="preserve">        Подпрограмма "Социальная поддержка детей,оказавшихся в трудной жизненной ситуации"</t>
  </si>
  <si>
    <t xml:space="preserve">        Подпрограмма "Организация досуга и воспитание детей"</t>
  </si>
  <si>
    <t xml:space="preserve">          Адресно-целевые направления расходов - Досуг</t>
  </si>
  <si>
    <t xml:space="preserve">          Адресно-целевые направления расходов - ПКиО</t>
  </si>
  <si>
    <t xml:space="preserve">        Подпрограмма "Молодежь города"</t>
  </si>
  <si>
    <t xml:space="preserve">    Другие вопросы в области образования</t>
  </si>
  <si>
    <t xml:space="preserve">          Субсидии на обеспечение профилактики детского дорожно-транспортного травматизма</t>
  </si>
  <si>
    <t xml:space="preserve">          Софинансирование на обеспечение профилактики детского дорожно-транспортного травматизма</t>
  </si>
  <si>
    <t xml:space="preserve">          Расходы на обеспечение деятельности (оказание услуг) муниципальных организаций</t>
  </si>
  <si>
    <t xml:space="preserve">  КУЛЬТУРА, КИНЕМАТОГРАФИЯ</t>
  </si>
  <si>
    <t xml:space="preserve">    Культура</t>
  </si>
  <si>
    <t xml:space="preserve">          Адресно-целевые направления расходов "МБУК ПКиО"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</si>
  <si>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</si>
  <si>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 xml:space="preserve">          Расходы на обеспечение деятельности (оказание услуг) муниципальных учреждений - ЦДМ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</si>
  <si>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</si>
  <si>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 xml:space="preserve">          Расходы на обеспечение деятельности (оказание услуг) муниципальных учреждений - ПКиО</t>
  </si>
  <si>
    <t xml:space="preserve">          Расходы на обеспечение деятельности (оказание услуг) муниципальных учреждений - Общедоступная библиотека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</si>
  <si>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</si>
  <si>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 xml:space="preserve">          Расходы на обеспечение деятельности (оказание услуг) муниципальных учреждений -МСДЦ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</si>
  <si>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</si>
  <si>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 xml:space="preserve">    Другие вопросы в области культуры, кинематографии</t>
  </si>
  <si>
    <t xml:space="preserve">          Расходы на обеспечение деятельности (оказание услуг) муниципальных учрежденний</t>
  </si>
  <si>
    <t xml:space="preserve">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</si>
  <si>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СОЦИАЛЬНАЯ ПОЛИТИКА</t>
  </si>
  <si>
    <t xml:space="preserve">    Пенсионное обеспечение</t>
  </si>
  <si>
    <t xml:space="preserve">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</si>
  <si>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 xml:space="preserve">    Социальное обеспечение населения</t>
  </si>
  <si>
    <t xml:space="preserve">        Подпрограмма "Обеспечение жильём многодетных семей ЗАТО г.Радужный Владимирской области"</t>
  </si>
  <si>
    <t xml:space="preserve">          Субсидии на обеспечение жильем многодетных семей</t>
  </si>
  <si>
    <t xml:space="preserve">          Предоставление многодетным семьям социальных выплат на строительство индивидуальных жилых домов</t>
  </si>
  <si>
    <t xml:space="preserve">    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</si>
  <si>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 xml:space="preserve">          Субвенции на осуществление полномочий по обеспечению жильем отдельных категорий граждан, установленных ФЗ от 12.01.1995г. № 5 ФЗ "О ветеранах" и от 24.11.1995г. № 181 ФЗ "О социальной защите инвалидов в РФ"</t>
  </si>
  <si>
    <t xml:space="preserve">        Подпрограмма "Обеспечение жильём молодых семей ЗАТО г.Радужный Владимирской области"</t>
  </si>
  <si>
    <t xml:space="preserve">          Субсидии на обеспечение жильём молодых семей</t>
  </si>
  <si>
    <t xml:space="preserve">          Субсидии на реализацию мероприятий по обеспечению жильём молодых семей</t>
  </si>
  <si>
    <t xml:space="preserve">      Муниципальная программа "Развитие пассажирских перевозок на территории ЗАТО г.Радужный Владимирской области"</t>
  </si>
  <si>
    <t xml:space="preserve">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</si>
  <si>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</si>
  <si>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</si>
  <si>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  Субвенции на социальную поддержку детей-инвалидов дошкольного возраста</t>
  </si>
  <si>
    <t xml:space="preserve">    Охрана семьи и детства</t>
  </si>
  <si>
    <t xml:space="preserve">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</si>
  <si>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Подпрограмма "Обеспечение защиты прав и интересов детей-сирот и детей, оставшихся без попечения родителей"</t>
  </si>
  <si>
    <t xml:space="preserve">          Субвенции на содержание ребенка в семье опекуна и приемной семье, а также вознаграждение, причитающееся приемному родителю</t>
  </si>
  <si>
    <t xml:space="preserve">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</si>
  <si>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</si>
  <si>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ФИЗИЧЕСКАЯ КУЛЬТУРА И СПОРТ</t>
  </si>
  <si>
    <t xml:space="preserve">    Массовый спорт</t>
  </si>
  <si>
    <t xml:space="preserve">        Подпрограмма "Развитие физической культуры и спорта ЗАТО г.Радужный Владимирской области"</t>
  </si>
  <si>
    <t xml:space="preserve">          Субсидии на софинансирование строительства объктов спортивной направленности</t>
  </si>
  <si>
    <t xml:space="preserve">  СРЕДСТВА МАССОВОЙ ИНФОРМАЦИИ</t>
  </si>
  <si>
    <t xml:space="preserve">    Периодическая печать и издательства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</si>
  <si>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</si>
  <si>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</si>
  <si>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  Процентные платежи по муниципальному долгу</t>
  </si>
  <si>
    <t xml:space="preserve">            Обслуживание государственного (муниципального) долга</t>
  </si>
  <si>
    <t>Исп. А.С.Симонова</t>
  </si>
  <si>
    <t xml:space="preserve">                         </t>
  </si>
  <si>
    <t xml:space="preserve">  Приложение N 13</t>
  </si>
  <si>
    <t xml:space="preserve">к решению Совета народных депутатов ЗАТО г.Радужный  </t>
  </si>
  <si>
    <t xml:space="preserve">Владимирской области от 04.12.2017 г. № 22/102 </t>
  </si>
  <si>
    <t>(в редакции решения  от 27.03.2018 г. № 5/21)</t>
  </si>
  <si>
    <t xml:space="preserve">Распределение бюджетных ассигнований по целевым статьям (муниципальным программам ЗАТО г.Радужный Владимирской области  и непрограммным направлениям деятельности), группам видов расходов, разделам, подразделам классификации расходов бюджета ЗАТО г.Радужный Владимирской области  на 2018 год                                                                                                                                                                      </t>
  </si>
  <si>
    <t>Целевая статья</t>
  </si>
  <si>
    <t>Раздел,     подраздел</t>
  </si>
  <si>
    <t xml:space="preserve"> Муниципальная программа:</t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</si>
  <si>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</si>
  <si>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</si>
  <si>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</si>
  <si>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</si>
  <si>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Основное мероприятие "Создание условий для оказания государственных и муниципальных услуг"</t>
  </si>
  <si>
    <t xml:space="preserve">  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</si>
  <si>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  Основное мероприятие "Содействие развитию малого и среднего предпринимательства в ЗАТО г.Радужный"</t>
  </si>
  <si>
    <t xml:space="preserve">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</si>
  <si>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 xml:space="preserve">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</si>
  <si>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Подпрограмма "Комплексные меры профилактики правонарушений  ЗАТО г.Радужный Владимирской области"</t>
  </si>
  <si>
    <t xml:space="preserve">        Основное мероприятие "Профилактика правонарушений"</t>
  </si>
  <si>
    <t xml:space="preserve">      Подпрограмма "Обеспечение безопасности дорожного движения ЗАТО г.Радужный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</si>
  <si>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</si>
  <si>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</si>
  <si>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направление "Сокращение масштабов распространения наркомании и связанного с ней социального и экономического ущерба"</t>
  </si>
  <si>
    <t xml:space="preserve">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</si>
  <si>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</si>
  <si>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</si>
  <si>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на территории ЗАТО г.Радужный"</t>
  </si>
  <si>
    <t xml:space="preserve">          Адресно-целевые направления расходов (ДОУ № 3)</t>
  </si>
  <si>
    <t xml:space="preserve">          Адресно-целевые направления расходов (ДОУ № 5)</t>
  </si>
  <si>
    <t xml:space="preserve">          Адресно-целевые направления расходов (ДОУ № 6)</t>
  </si>
  <si>
    <t xml:space="preserve">          Адресно-целевые направления расходов (СОШ №1)</t>
  </si>
  <si>
    <t xml:space="preserve">          Адресно-целевые направления расходов (СОШ №2)</t>
  </si>
  <si>
    <t xml:space="preserve">          Адресно-целевые направления расходов (ДШИ)</t>
  </si>
  <si>
    <t xml:space="preserve">          Адресно-целевые направления расходов (ДЮСШ)</t>
  </si>
  <si>
    <t xml:space="preserve">          Адресно-целевые направления расходов (ЦВР "Лад")</t>
  </si>
  <si>
    <t xml:space="preserve">          Адресно-целевые направления расходов (Досуг)</t>
  </si>
  <si>
    <t xml:space="preserve">          Адресно-целевые направления расходов (ЦДМ)</t>
  </si>
  <si>
    <t xml:space="preserve">          Адресно-целевые направления расходов (Парк)</t>
  </si>
  <si>
    <t xml:space="preserve">          Адресно-целевые направления расходов (МСДЦ)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</si>
  <si>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</si>
  <si>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Подпрограмма "Землеустройство и землепользование на территории  ЗАТО г.Радужный Владимирской области 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</si>
  <si>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</si>
  <si>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</si>
  <si>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</si>
  <si>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 xml:space="preserve">    Муниципальная программа "Информатизация ЗАТО г.Радужный Владимирской области"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</si>
  <si>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</si>
  <si>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</si>
  <si>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</si>
  <si>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 xml:space="preserve">        Основное мероприятие "Предупреждение угроз, возникающих в информационном обществе"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</si>
  <si>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</si>
  <si>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</si>
  <si>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Основное мероприятие "Организация работ по недопущению и ликвидации чрезвычайных ситуаций"</t>
  </si>
  <si>
    <t xml:space="preserve">          Субсидии бюджетным учреждениям на иные цели</t>
  </si>
  <si>
    <t xml:space="preserve">        Основное мероприятие "Организация мероприятий по гражданской обороне"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</si>
  <si>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</si>
  <si>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</si>
  <si>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 xml:space="preserve">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</si>
  <si>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Основное мероприятие "Проекты планировки территории"</t>
  </si>
  <si>
    <t xml:space="preserve">          Софинансирование мероприятий на обеспечение территорий документацией для осуществления градостроительной деятельности</t>
  </si>
  <si>
    <t xml:space="preserve">      Подпрограмма "Стимулирование развития жилищного строительства ЗАТО г.Радужный Владимирской области "</t>
  </si>
  <si>
    <t xml:space="preserve">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</si>
  <si>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  Инвестиции в объекты капитального строительства</t>
  </si>
  <si>
    <t xml:space="preserve">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</si>
  <si>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 Основное мероприятие" Подготовка территории земельных участков, предоставляемых (предоставленных) для индивидуального жилищного строительства (квартал 7/1) семьям, имеющим троих и более в возрасте 18 лет в ЗАТО г.Радужный"</t>
  </si>
  <si>
    <t xml:space="preserve">      Подпрограмма "Обеспечение жильём многодетных семей ЗАТО г.Радужный Владимирской области"</t>
  </si>
  <si>
    <t xml:space="preserve">        Основное мероприятие "Предоставление многодетным семьям социальных выплат на приобретение жилья"</t>
  </si>
  <si>
    <t xml:space="preserve">      Подпрограмма "Социальное жильё ЗАТО г.Радужный Владимирской области"</t>
  </si>
  <si>
    <t xml:space="preserve">        Основное мероприятие "Строительство жилья"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</si>
  <si>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</si>
  <si>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</si>
  <si>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 xml:space="preserve">        Основное мероприятие "Реализация концессионных соглашений"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</si>
  <si>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</si>
  <si>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</si>
  <si>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 жилого фонда"</t>
  </si>
  <si>
    <t xml:space="preserve">          Проведение ремонтных работ в рамках текущего ремонта</t>
  </si>
  <si>
    <t xml:space="preserve">        Основное мероприятие "Обслуживание, содержание, ремонт, модернизация объектов коммунального хозяйства"</t>
  </si>
  <si>
    <t xml:space="preserve">        Основное мероприятие"Обеспечение финансовой стабильности жилищно-коммунального комплекса"</t>
  </si>
  <si>
    <t xml:space="preserve">        Основное мероприятие "Предупреждение чрезвычайных ситуаций на территории города"</t>
  </si>
  <si>
    <t xml:space="preserve">        Основное мероприятие "Обеспечение финансовой стабильности предприятий бытового обслуживания"</t>
  </si>
  <si>
    <t xml:space="preserve">        Основное мероприятие "Содержание и обслуживание городского кладбища традиционного захоронения"</t>
  </si>
  <si>
    <t xml:space="preserve">        Основное мероприятие "Приведение в нормативное состояние административных зданий"</t>
  </si>
  <si>
    <t xml:space="preserve">  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</si>
  <si>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</si>
  <si>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</si>
  <si>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 Владимирской области"</t>
  </si>
  <si>
    <t xml:space="preserve">        Основное мероприятие "Охрана лесов и водных источников"</t>
  </si>
  <si>
    <t xml:space="preserve">      Подпрограмма "Отходы ЗАТО г.Радужный Владимирской области "</t>
  </si>
  <si>
    <t xml:space="preserve">        Основное мероприятие "Ликвидация несанкционированных свалок"</t>
  </si>
  <si>
    <t xml:space="preserve">        Основное мероприятие "Содержание полигона твердых бытовых отходов"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</si>
  <si>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</si>
  <si>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 "Развитие и совершенствование системы водоснабжения"</t>
  </si>
  <si>
    <t xml:space="preserve">        Основное мероприятие  "Развитие и совершенствование системы водоотведения"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</si>
  <si>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</si>
  <si>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 г.Радужный Владимрской области"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</si>
  <si>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</si>
  <si>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</si>
  <si>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</si>
  <si>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</si>
  <si>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 xml:space="preserve">          Ремонт участка кольцевой автомобильной дороги вокруг 1 и 3 кварталов (от ж/д № 14 до ж/д №19 3 квартала) на территории ЗАТО г.Радужный Владимирской области (17537 ОП МГ-02)</t>
  </si>
  <si>
    <t xml:space="preserve">      Подпрограмма "Строительство, ремонт и реконструкция объектов благоустройства "</t>
  </si>
  <si>
    <t xml:space="preserve">        Основное мероприятие "Строительство, ремонт, реконструкция и обслуживание объектов благоустройства"</t>
  </si>
  <si>
    <t xml:space="preserve">        Основное мероприятие "Устройство и расширение тротуаров, пешеходных дорожек и автостоянок"</t>
  </si>
  <si>
    <t xml:space="preserve">        Основное мероприятие "Обустройство МБУК"Парк культуры и отдыха"</t>
  </si>
  <si>
    <t xml:space="preserve">          Софинансирование обустройства МБУК"Парк культуры и отдыха"</t>
  </si>
  <si>
    <t xml:space="preserve">          Поддержка обустройства мест массового отдыха населения (городских парков)</t>
  </si>
  <si>
    <t xml:space="preserve">      Подпрограмма "Содержание дорог и объектов благоустройства ЗАТО г.Радужный Владимирской области "</t>
  </si>
  <si>
    <t xml:space="preserve">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</si>
  <si>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 xml:space="preserve">      Подпрограмма "Техническое обслуживание, ремонт и модернизация уличного освещения"</t>
  </si>
  <si>
    <t xml:space="preserve">        Основное  мероприятие "Ремонт и содержание улично-дорожной сети и объектов благоустройства"</t>
  </si>
  <si>
    <t xml:space="preserve">      Подпрограмма "Формирование комфортной городской среды"</t>
  </si>
  <si>
    <t xml:space="preserve">        Основное мероприятие"Формирование комфортной городской среды"</t>
  </si>
  <si>
    <t xml:space="preserve">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</si>
  <si>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 xml:space="preserve">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населения (городских парков)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</si>
  <si>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</si>
  <si>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направление "Ремонт и содержание улично-дорожной сети и объектов благоустройства"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</si>
  <si>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</si>
  <si>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 социальной сферы"</t>
  </si>
  <si>
    <t xml:space="preserve">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</si>
  <si>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      Софинансирование мероприятия государственной программы Российской Федерации "Доступная среда" на 2011-2020 годы</t>
  </si>
  <si>
    <t xml:space="preserve">          Субсидии на мероприятия государственной программы Российской Федерации "Доступная среда" на 2011-2020 годы</t>
  </si>
  <si>
    <t xml:space="preserve">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</si>
  <si>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</si>
  <si>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</si>
  <si>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</si>
  <si>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 xml:space="preserve">        Основное мероприятие "Обеспечение лицензионных требований к деятельности образовательных учреждений""</t>
  </si>
  <si>
    <t xml:space="preserve">          Проведение ремонтных работ в рамках текущего ремонта (ДОУ № 3)</t>
  </si>
  <si>
    <t xml:space="preserve">          Проведение ремонтных работ в рамках текущего ремонта (ДОУ № 5)</t>
  </si>
  <si>
    <t xml:space="preserve">          Проведение ремонтных работ в рамках текущего ремонта (ДОУ № 6)</t>
  </si>
  <si>
    <t xml:space="preserve">          Проведение ремонтных работ в рамках текущего ремонта (СОШ № 1)</t>
  </si>
  <si>
    <t xml:space="preserve">          Проведение ремонтных работ в рамках текущего ремонта (СОШ № 2)</t>
  </si>
  <si>
    <t xml:space="preserve">          Проведение ремонтных работ в рамках текущего ремонта (ЦВР "Лад")</t>
  </si>
  <si>
    <t xml:space="preserve">        Основное мероприятие "Выполнение муниципальных заданий"</t>
  </si>
  <si>
    <t xml:space="preserve">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</si>
  <si>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    Другие вопросы в области образования</t>
  </si>
  <si>
    <t xml:space="preserve">        Основное мероприятие "Социальная поддержка населения"</t>
  </si>
  <si>
    <t xml:space="preserve">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</si>
  <si>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Основное мероприятие "Организация питания учащихся"</t>
  </si>
  <si>
    <t xml:space="preserve">        Основное мероприятие "Организация питания дошкольников"</t>
  </si>
  <si>
    <t xml:space="preserve">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</si>
  <si>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 лагерях дневного пребывания"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</si>
  <si>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</si>
  <si>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 xml:space="preserve">        Основное мероприятие "Организация отдыха детей в загородном лагере"</t>
  </si>
  <si>
    <t xml:space="preserve">          Адресно-целевые направления расходов ((ДОЛ "Лесной городок")</t>
  </si>
  <si>
    <t xml:space="preserve">          Проведение ремонтных работ в рамках текущего ремонта (ДОЛ "Лесной городок")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</si>
  <si>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</si>
  <si>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</si>
  <si>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</si>
  <si>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</si>
  <si>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</si>
  <si>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</si>
  <si>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 xml:space="preserve">        Основное мероприятие "Укрепление материальной базы"</t>
  </si>
  <si>
    <t xml:space="preserve">              Культура</t>
  </si>
  <si>
    <t xml:space="preserve">          Проведение ремонтных работ в рамках текущего ремонта(ДШИ)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</si>
  <si>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</si>
  <si>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Расходы на обеспечение деятельности (оказание услуг) муниципальных учреждений - Досуг</t>
  </si>
  <si>
    <t xml:space="preserve">      Подпрограмма "Развитие физической культуры и спорта ЗАТО г.Радужный Владимирской области"</t>
  </si>
  <si>
    <t xml:space="preserve">        Основное мероприятие "Массовый спорт"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</si>
  <si>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</si>
  <si>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обеспечение"</t>
  </si>
  <si>
    <t xml:space="preserve">        Основное мероприятие "Меры улучшения работы среди населения по правовому просвещению и воспитанию"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</si>
  <si>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</si>
  <si>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детей,оказавшихся в трудной жизненной ситуации"</t>
  </si>
  <si>
    <t xml:space="preserve">        Основное мероприятие "Адресная помощь детям-инвалидам, семьям с детьми-инвалидами, многодетным семьям"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</si>
  <si>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</si>
  <si>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</si>
  <si>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 xml:space="preserve">      Подпрограмма "Молодежь города"</t>
  </si>
  <si>
    <t xml:space="preserve">        Основное мероприятие "Гражданин России"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</si>
  <si>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</si>
  <si>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</si>
  <si>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Непрограммные направления деятельности</t>
  </si>
  <si>
    <t xml:space="preserve">    Глава администрации</t>
  </si>
  <si>
    <t xml:space="preserve">    Совет народных депутатов</t>
  </si>
  <si>
    <t>95</t>
  </si>
  <si>
    <t xml:space="preserve">      Депутаты Совета народных депутатов</t>
  </si>
  <si>
    <t>952</t>
  </si>
  <si>
    <t xml:space="preserve">    Непрограммные расходы органов местного самоуправления</t>
  </si>
  <si>
    <t xml:space="preserve">      Непрограммные расходы</t>
  </si>
  <si>
    <t xml:space="preserve">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</si>
  <si>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Руководитель                                                           О.М.Горшкова</t>
  </si>
  <si>
    <t>Зав.бюджетным отделом                                         М.Л.Семенович</t>
  </si>
  <si>
    <t>Исп.В.Н.Милованова, 3-67-17</t>
  </si>
  <si>
    <t>Приложение №14</t>
  </si>
  <si>
    <t xml:space="preserve">                               к решению Совета народных депутатов ЗАТО г.Радужный</t>
  </si>
  <si>
    <t>Владимирской области от 04.12.2017 г.№22/102</t>
  </si>
  <si>
    <t>( редакции решения от 27.03.2018 г. № 5/21)</t>
  </si>
  <si>
    <t>Распределение бюджетных ассигнований по целевым статьям (муниципальным программам ЗАТО г.Радужный и непрограммным направлениям деятельности), группам видов расходов, разделам, подразделам классификации расходов бюджета ЗАТО г.Радужный на  плановый период 2019-2020 годов</t>
  </si>
  <si>
    <t>Муниципальные  программы: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</si>
  <si>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</si>
  <si>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</si>
  <si>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</si>
  <si>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 xml:space="preserve">          Закупка товаров, работ и услуг для обеспечения государственных (муниципальных) нужд</t>
  </si>
  <si>
    <t xml:space="preserve">          Социальное обеспечение и иные выплаты населению</t>
  </si>
  <si>
    <t xml:space="preserve">        Адресно-целевые направления расходов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</si>
  <si>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</si>
  <si>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Расходы на обеспечение деятельности (оказание услуг) муниципальных учреждений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</si>
  <si>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</si>
  <si>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</si>
  <si>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Создание условий для эффективного содержания административных зданий</t>
  </si>
  <si>
    <t>0000</t>
  </si>
  <si>
    <t xml:space="preserve">            Другие вопросы в области жилищно-коммунального хозяйства</t>
  </si>
  <si>
    <t xml:space="preserve">          Иные бюджетные ассигнования</t>
  </si>
  <si>
    <t xml:space="preserve">      Основное мероприятие "Создание условий для оказания государственных и муниципальных услуг"</t>
  </si>
  <si>
    <t xml:space="preserve">        Создание условий для оказания государственных и муниципальных услуг</t>
  </si>
  <si>
    <t xml:space="preserve">        Субсидии на предоставление государственных и муниципальных услуг по принципу "одного окна"</t>
  </si>
  <si>
    <t xml:space="preserve">        Софинансирование расходов на предоставление государственных и муниципальных услуг по принципу "одного окно"</t>
  </si>
  <si>
    <t xml:space="preserve">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</si>
  <si>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Подпрограмма "Комплексные меры профилактики правонарушений  ЗАТО г.Радужный Владимирской области"</t>
  </si>
  <si>
    <t xml:space="preserve">      Основное мероприятие "Профилактика правонарушений"</t>
  </si>
  <si>
    <t xml:space="preserve">    Подпрограмма "Обеспечение безопасности дорожного движения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</si>
  <si>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</si>
  <si>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</si>
  <si>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Субсидии на обеспечение профилактики детского дорожно-транспортного травматизма</t>
  </si>
  <si>
    <t xml:space="preserve">        Софинансирование на обеспечение профилактики детского дорожно-транспортного травматизма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</si>
  <si>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</si>
  <si>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</si>
  <si>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 xml:space="preserve">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</si>
  <si>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Основное мероприятие "Профилактика злоупотребления алкогольной продукцией"</t>
  </si>
  <si>
    <t xml:space="preserve">        Адресно-целевые направления расходов "Общедоступная библиотека"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</si>
  <si>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</si>
  <si>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на территории ЗАТО г.Радужный"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</si>
  <si>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</si>
  <si>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Подпрограмма "Землеустройство и землепользование на территории  ЗАТО г.Радужный Владимирской области 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</si>
  <si>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</si>
  <si>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Адресно–целевые направления расходов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</si>
  <si>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</si>
  <si>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</si>
  <si>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 xml:space="preserve">  Муниципальная программа "Информатизация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</si>
  <si>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</si>
  <si>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</si>
  <si>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</si>
  <si>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Приобретение оборудования</t>
  </si>
  <si>
    <t xml:space="preserve">      Основное мероприятие "Предупреждение угроз, возникающих в информационном обществе"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</si>
  <si>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</si>
  <si>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</si>
  <si>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Основное мероприятие "Организация работ по недопущению и ликвидации чрезвычайных ситуаций"</t>
  </si>
  <si>
    <t xml:space="preserve">        Субсидии юридическим лицам</t>
  </si>
  <si>
    <t xml:space="preserve">      Основное мероприятие "Организация мероприятий по гражданской обороне"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</si>
  <si>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</si>
  <si>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</si>
  <si>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 xml:space="preserve">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</si>
  <si>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Основное мероприятие "Проекты планировки территории"</t>
  </si>
  <si>
    <t xml:space="preserve">        Субсидии на обеспечение территорий документацией для осуществления градостроительной деятельности</t>
  </si>
  <si>
    <t xml:space="preserve">    Подпрограмма "Стимулирование развития жилищного строительства ЗАТО г.Радужный Владимирской области "</t>
  </si>
  <si>
    <t xml:space="preserve">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</si>
  <si>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</si>
  <si>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Капитальные вложения в объекты государственной (муниципальной) собственности</t>
  </si>
  <si>
    <t xml:space="preserve">    Подпрограмма "Обеспечение жильём многодетных семей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</si>
  <si>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</si>
  <si>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Субсидии на обеспечение жильем многодетных семей</t>
  </si>
  <si>
    <t xml:space="preserve">        Предоставление многодетным семьям социальных выплат на строительство индивидуальных жилых домов</t>
  </si>
  <si>
    <t xml:space="preserve">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</si>
  <si>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 xml:space="preserve">      </t>
  </si>
  <si>
    <t>0740400000</t>
  </si>
  <si>
    <t xml:space="preserve">        Субвенции на осуществление полномочий по обеспечению жильем отдельных категорий граждан, установленных ФЗ от 12.01.1995г. № 5 ФЗ "О ветеранах" и от 24.11.1995г. № 181 ФЗ "О социальной защите инвалидов в РФ"</t>
  </si>
  <si>
    <t xml:space="preserve">    Подпрограмма "Обеспечение жильём молодых семей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</si>
  <si>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</si>
  <si>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Субсидии на обеспечение жильём молодых семей</t>
  </si>
  <si>
    <t xml:space="preserve">        Субсидии на реализацию мероприятий по обеспечению жильём молодых семей</t>
  </si>
  <si>
    <t xml:space="preserve">  Муниципальная программа "Жилищно-коммунальный комплекс ЗАТО г.Радужный Владимирской области"</t>
  </si>
  <si>
    <t xml:space="preserve">    Подпрограмма "Развитие жилищно-коммунального комплекса ЗАТО г.Радужный Владимирской области"</t>
  </si>
  <si>
    <t xml:space="preserve">      Основное мероприятие "Содержание, обслуживание, ремонт, модернизация объектов  жилого фонда"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</si>
  <si>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</si>
  <si>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Основное мероприятие"Обеспечение финансовой стабильности жилищно-коммунального комплекса"</t>
  </si>
  <si>
    <t xml:space="preserve">        Субсидия юридическим лицам</t>
  </si>
  <si>
    <t xml:space="preserve">      Основное мероприятие "Предупреждение чрезвычайных ситуаций на территории города"</t>
  </si>
  <si>
    <t xml:space="preserve">      Основное мероприятие "Обеспечение финансовой стабильности предприятий бытового обслуживания"</t>
  </si>
  <si>
    <t xml:space="preserve">      Основное мероприятие "Содержание и обслуживание городского кладбища традиционного захоронения"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</si>
  <si>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</si>
  <si>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Муниципальная программа "Охрана окружающей среды ЗАТО г.Радужный Владимирской области"</t>
  </si>
  <si>
    <t xml:space="preserve">    Подпрограмма "Городские леса ЗАТО г.Радужный  Владимирской области"</t>
  </si>
  <si>
    <t xml:space="preserve">      Основное мероприятие "Охрана лесов и водных источников"</t>
  </si>
  <si>
    <t xml:space="preserve">    Подпрограмма "Отходы ЗАТО г.Радужный Владимирской области "</t>
  </si>
  <si>
    <t xml:space="preserve">      Основное мероприятие "Ликвидация несанкционированных свалок"</t>
  </si>
  <si>
    <t xml:space="preserve">      Основное мероприятие "Содержание полигона твердых бытовых отходов"</t>
  </si>
  <si>
    <t xml:space="preserve">        Расходы на обеспечение деятельности (оказания услуг) муниципальных учреждений</t>
  </si>
  <si>
    <t xml:space="preserve">  Муниципальная программа "Обеспечение населения ЗАТО г.Радужный Владимирской области питьевой водой"</t>
  </si>
  <si>
    <t xml:space="preserve">      Основное мероприятие  "Развитие и совершенствование системы водоснабжения"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</si>
  <si>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</si>
  <si>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 г.Радужный Владимрской области"</t>
  </si>
  <si>
    <t xml:space="preserve">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</si>
  <si>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</si>
  <si>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</si>
  <si>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</si>
  <si>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</si>
  <si>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Подпрограмма "Строительство, ремонт и реконструкция объектов благоустройства "</t>
  </si>
  <si>
    <t xml:space="preserve">      Основное мероприятие "Строительство, ремонт, реконструкция и обслуживание объектов благоустройства"</t>
  </si>
  <si>
    <t>1320100000</t>
  </si>
  <si>
    <t xml:space="preserve">        Субвенции на осуществление отдельных государственных полномочий Владимирской области в сфере обращения с безнадзорными животными</t>
  </si>
  <si>
    <t xml:space="preserve">    Подпрограмма "Содержание дорог и объектов благоустройства ЗАТО г.Радужный Владимирской области "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</si>
  <si>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</si>
  <si>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 xml:space="preserve">    Подпрограмма "Техническое обслуживание, ремонт и модернизация уличного освещения"</t>
  </si>
  <si>
    <t xml:space="preserve">      Основное  мероприятие "Ремонт и содержание улично-дорожной сети и объектов благоустройства"</t>
  </si>
  <si>
    <t xml:space="preserve">    Подпрограмма "Ведомственная программа "Ямочный ремонт, сезонные работы по благоустройству города"</t>
  </si>
  <si>
    <t xml:space="preserve">      Основное направление "Ремонт и содержание улично-дорожной сети и объектов благоустройства"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</si>
  <si>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</si>
  <si>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 социальной сферы"</t>
  </si>
  <si>
    <t xml:space="preserve">  Муниципальная программа "Развитие образования ЗАТО г.Радужный Владимирской области"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</si>
  <si>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</si>
  <si>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</si>
  <si>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Адресно-целевые направления расходов - ДОУ 3</t>
  </si>
  <si>
    <t xml:space="preserve">        Адресно-целевые направления расходов - ДОУ 5</t>
  </si>
  <si>
    <t xml:space="preserve">        Адресно-целевые направления расходов - ДОУ 6</t>
  </si>
  <si>
    <t xml:space="preserve">        Адресно-целевые направления расходов - СОШ 1</t>
  </si>
  <si>
    <t xml:space="preserve">        Адресно-целевые направления расходов - СОШ 2</t>
  </si>
  <si>
    <t xml:space="preserve">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</si>
  <si>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 xml:space="preserve">      Основное мероприятие "Выполнение муниципальных заданий"</t>
  </si>
  <si>
    <t xml:space="preserve">        Расходы на обеспечение деятельности (оказание услуг) муниципальных учреждений - ДОУ - 3</t>
  </si>
  <si>
    <t xml:space="preserve">        Расходы на обеспечение деятельности (оказание услуг) муниципальных учреждений - ДОУ - 5</t>
  </si>
  <si>
    <t xml:space="preserve">        Расходы на обеспечение деятельности (оказание услуг) муниципальных учреждений - ДОУ - 6</t>
  </si>
  <si>
    <t xml:space="preserve">        Расходы на обеспечение деятельности (оказание услуг) муниципальных учреждений - СОШ - 1</t>
  </si>
  <si>
    <t xml:space="preserve">        Расходы на обеспечение деятельности (оказание услуг) муниципальных учреждений - СОШ - 2</t>
  </si>
  <si>
    <t xml:space="preserve">        Расходы на обеспечение деятельности (оказание услуг) муниципальных учреждений - ЦВР "Лад"</t>
  </si>
  <si>
    <t xml:space="preserve">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</si>
  <si>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</si>
  <si>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</si>
  <si>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Субсидии на поддержку приоритетных направлений развития отрасли образования</t>
  </si>
  <si>
    <t xml:space="preserve">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</si>
  <si>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Расходы на обеспечение деятельности (оказание услуг) муниципальных организаций</t>
  </si>
  <si>
    <t xml:space="preserve">      Основное мероприятие "Социальная поддержка населения"</t>
  </si>
  <si>
    <t xml:space="preserve">        Субвенции на социальную поддержку детей-инвалидов дошкольного возраста</t>
  </si>
  <si>
    <t xml:space="preserve">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</si>
  <si>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Субсидии на компенсацию расходов на оплату жилых помещений, отопления и освещения отдельным категориям граждан в сфере образования</t>
  </si>
  <si>
    <t xml:space="preserve">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</si>
  <si>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Основное мероприятие "Организация питания учащихся"</t>
  </si>
  <si>
    <t xml:space="preserve">        Адресно-целевые направления расходов - СОШ - 1</t>
  </si>
  <si>
    <t xml:space="preserve">        Адресно-целевые направления расходов - СОШ - 2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</si>
  <si>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</si>
  <si>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</si>
  <si>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 xml:space="preserve">      Основное мероприятие "Организация питания дошкольников"</t>
  </si>
  <si>
    <t xml:space="preserve">        Адресно-целевые направления расходов - ДОУ N 3</t>
  </si>
  <si>
    <t xml:space="preserve">        Адресно-целевые направления расходов - ДОУ N 5</t>
  </si>
  <si>
    <t xml:space="preserve">        Адресно-целевые направления расходов - ДОУ N 6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</si>
  <si>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</si>
  <si>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 лагерях дневного пребывания"</t>
  </si>
  <si>
    <t xml:space="preserve">        На поддержку приоритетных направлений развития отрасли образования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</si>
  <si>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</si>
  <si>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Основное мероприятие "Организация отдыха детей в загородном лагере"</t>
  </si>
  <si>
    <t xml:space="preserve">        Расходы на обеспечение деятельности (оказание услуг) муниципальных учреждений - ЗОЛ "Лесной городок"</t>
  </si>
  <si>
    <t xml:space="preserve">        Расходы на обеспечение деятельности (оказание услуг) муниципальных учреждений - оздоровительная кампания ЗОЛ "Лесной городок"</t>
  </si>
  <si>
    <t xml:space="preserve">            Молодежная политика и оздоровление детей</t>
  </si>
  <si>
    <t xml:space="preserve">    Подпрограмма "Обеспечение защиты прав и интересов детей-сирот и детей, оставшихся без попечения родителей"</t>
  </si>
  <si>
    <t xml:space="preserve">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</si>
  <si>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Субвенции на содержание ребенка в семье опекуна и приемной семье, а также вознаграждение, причитающееся приемному родителю</t>
  </si>
  <si>
    <t xml:space="preserve">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</si>
  <si>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</si>
  <si>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Муниципальная программа "Культура и спорт ЗАТО г.Радужный Владимирской области"</t>
  </si>
  <si>
    <t xml:space="preserve">    Подпрограмма "Культура ЗАТО г.Радужный Владимирской области"</t>
  </si>
  <si>
    <t xml:space="preserve">      Основное мероприятие "Организация досуга населения"</t>
  </si>
  <si>
    <t xml:space="preserve">        Адресно-целевые направления расходов ДШИ</t>
  </si>
  <si>
    <t xml:space="preserve">        Адресно-целевые направления расходов "МБУК ПКиО"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</si>
  <si>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</si>
  <si>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Расходы на обеспечение деятельности (оказание услуг) муниципальных учрежденний</t>
  </si>
  <si>
    <t xml:space="preserve">        Расходы на обеспечение деятельности (оказание услуг) муниципальных учреждений - ДШИ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</si>
  <si>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</si>
  <si>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 xml:space="preserve">        Расходы на обеспечение деятельности (оказание услуг) муниципальных учреждений - ДЮСШ</t>
  </si>
  <si>
    <t xml:space="preserve">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</si>
  <si>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 xml:space="preserve">        Расходы на обеспечение деятельности (оказание услуг) муниципальных учреждений - Досуг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</si>
  <si>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</si>
  <si>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 xml:space="preserve">        Расходы на обеспечение деятельности (оказание услуг) муниципальных учреждений - ЦДМ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</si>
  <si>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</si>
  <si>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 xml:space="preserve">        Расходы на обеспечение деятельности (оказание услуг) муниципальных учреждений - ПКиО</t>
  </si>
  <si>
    <t xml:space="preserve">        Расходы на обеспечение деятельности (оказание услуг) муниципальных учреждений - Общедоступная библиотека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</si>
  <si>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</si>
  <si>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 xml:space="preserve">        Расходы на обеспечение деятельности (оказание услуг) муниципальных учреждений -МСДЦ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</si>
  <si>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</si>
  <si>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 xml:space="preserve">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</si>
  <si>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 xml:space="preserve">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</si>
  <si>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  Подпрограмма "Развитие физической культуры и спорта ЗАТО г.Радужный Владимирской области"</t>
  </si>
  <si>
    <t xml:space="preserve">      Основное мероприятие "Массовый спорт"</t>
  </si>
  <si>
    <t xml:space="preserve">      Основное мероприятие "Строительство объктов спортивной направленности"</t>
  </si>
  <si>
    <t>1620200000</t>
  </si>
  <si>
    <t xml:space="preserve">        Субсидии на софинансирование строительства объктов спортивной направленности</t>
  </si>
  <si>
    <t xml:space="preserve">    Подпрограмма "Повышение правовой культуры населения ЗАТО г.Радужный Владимирской области"</t>
  </si>
  <si>
    <t xml:space="preserve">      Основное мероприятие "Организационно-методическое обеспечение"</t>
  </si>
  <si>
    <t xml:space="preserve">      Основное мероприятие "Меры улучшения работы среди населения по правовому просвещению и воспитанию"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</si>
  <si>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</si>
  <si>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Подпрограмма "Социальная поддержка детей,оказавшихся в трудной жизненной ситуации"</t>
  </si>
  <si>
    <t xml:space="preserve">      Основное мероприятие "Адресная помощь детям-инвалидам, семьям с детьми-инвалидами, многодетным семьям"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</si>
  <si>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</si>
  <si>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</si>
  <si>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 xml:space="preserve">        Адресно-целевые направления расходов - Досуг</t>
  </si>
  <si>
    <t xml:space="preserve">        Адресно-целевые направления расходов - ПКиО</t>
  </si>
  <si>
    <t xml:space="preserve">    Подпрограмма "Молодежь города"</t>
  </si>
  <si>
    <t xml:space="preserve">      Основное мероприятие "Гражданин России"</t>
  </si>
  <si>
    <t xml:space="preserve">    Подпрограмма "Временная занятость детей и молодежи"</t>
  </si>
  <si>
    <t xml:space="preserve">      Основное мероприятие "Временная занятость детей и молодежи"</t>
  </si>
  <si>
    <t xml:space="preserve">        Адресно-целевые направления расходов ДЮСШ</t>
  </si>
  <si>
    <t xml:space="preserve">  Глава администрации</t>
  </si>
  <si>
    <t xml:space="preserve">        Расходы на выплаты по оплате труда главы администрации</t>
  </si>
  <si>
    <t xml:space="preserve">  Совет народных депутатов</t>
  </si>
  <si>
    <t xml:space="preserve">    Депутаты Совета народных депутатов</t>
  </si>
  <si>
    <t xml:space="preserve">        Расходы на выплаты по оплате труда депутатов Совета народных депутатов</t>
  </si>
  <si>
    <t xml:space="preserve">  Непрограммные расходы органов местного самоуправления</t>
  </si>
  <si>
    <t xml:space="preserve">    Непрограммные расходы</t>
  </si>
  <si>
    <t xml:space="preserve">        Расходы на выплаты по оплате труда работников местного самоуправления</t>
  </si>
  <si>
    <t xml:space="preserve">        Расходы на обеспечение функций местного самоуправления</t>
  </si>
  <si>
    <t xml:space="preserve">        Процентные платежи по муниципальному долгу</t>
  </si>
  <si>
    <t xml:space="preserve">          Обслуживание государственного (муниципального) долга</t>
  </si>
  <si>
    <t xml:space="preserve">        Расходы на оплату взносов в ассоциации и участие в семинарах</t>
  </si>
  <si>
    <t xml:space="preserve">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</si>
  <si>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 xml:space="preserve">        Субвенции на осуществление полномочий Российской Федерации по государственной регистрации актов гражданского состояния</t>
  </si>
  <si>
    <t xml:space="preserve">        Субвенции на обеспечение деятельности комиссий по делам несовершеннолетних и защите их прав</t>
  </si>
  <si>
    <t xml:space="preserve">        Субвенции на осуществление отдельных государственных полномочий по вопросам административного законодательства</t>
  </si>
  <si>
    <t xml:space="preserve">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</si>
  <si>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</si>
  <si>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Резервный фонд администрациии города</t>
  </si>
  <si>
    <t>Зав.бюджетным отделом                                      М.Л.Семинович</t>
  </si>
  <si>
    <t xml:space="preserve">Приложение №15 </t>
  </si>
  <si>
    <t>к решению Совета народных депутатов ЗАТО г. Радужный Владимирской области от 04.12.2017 г. №22/102</t>
  </si>
  <si>
    <t>(в редакции решения от 27.03.2018 г. № 5/21)</t>
  </si>
  <si>
    <t>Адресная инвестиционная программа развития ЗАТО г.Радужный Владимирской области на   2018 год</t>
  </si>
  <si>
    <t>№№
п/п</t>
  </si>
  <si>
    <t>Наименование мероприятий</t>
  </si>
  <si>
    <t>Наименование муниципальной  программы (подпрограммы),  в мероприятиях которой утверждено мероприятия</t>
  </si>
  <si>
    <t>код бюджетной классификации</t>
  </si>
  <si>
    <t>Объём 
финанси-
рования
тыс.руб.</t>
  </si>
  <si>
    <t xml:space="preserve">в том числе </t>
  </si>
  <si>
    <t>Ввод
мощностей   (год)</t>
  </si>
  <si>
    <t>Примечание</t>
  </si>
  <si>
    <t>Субвенции, тыс. руб.</t>
  </si>
  <si>
    <t>Собственные доходы</t>
  </si>
  <si>
    <t>Внебюджетные источники, тыс. руб.</t>
  </si>
  <si>
    <t>Субсидии и иные межбюджетные трансферты, тыс. руб.</t>
  </si>
  <si>
    <t>Другие собственные  доходы, тыс. руб.</t>
  </si>
  <si>
    <t xml:space="preserve">2018 год </t>
  </si>
  <si>
    <t>1.Программная часть программы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</si>
  <si>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</si>
  <si>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</si>
  <si>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</si>
  <si>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733-0502-0720370050-414 - обл. б.;                                                733-0502-07203S0050-414- м.б.</t>
  </si>
  <si>
    <t>2018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</si>
  <si>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</si>
  <si>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733-0502-0720340100-414</t>
  </si>
  <si>
    <t>1.2.</t>
  </si>
  <si>
    <t xml:space="preserve">Проектно-изыскательские  работы (ПИР) на строительство  многоквартирного дома 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</si>
  <si>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</si>
  <si>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</si>
  <si>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1.3.</t>
  </si>
  <si>
    <t>Приобретение  жилья  для детей сирот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</si>
  <si>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</si>
  <si>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702-1004-1540271420-412</t>
  </si>
  <si>
    <t>1.4.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</si>
  <si>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</si>
  <si>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Подпрограмма "Культура ЗАТО г. Радужный" муниципальной программы "Культура и спорт ЗАТО г. Радужный Владимирской области"</t>
  </si>
  <si>
    <t>733-0801-1610240100-414</t>
  </si>
  <si>
    <t>Всего по программной части</t>
  </si>
  <si>
    <t>ВСЕГО по 2018 году</t>
  </si>
  <si>
    <t>Зав.бюджетным отделом                                        М.Л.Семенович</t>
  </si>
  <si>
    <t>Приложение № 16</t>
  </si>
  <si>
    <t>(в редакции решения от  27.03.2018 г. № 5/21)</t>
  </si>
  <si>
    <t>Адресная инвестиционная программа развития ЗАТО г.Радужный Владимирской области на   2019-2020 годы</t>
  </si>
  <si>
    <t xml:space="preserve">2019 год </t>
  </si>
  <si>
    <t>2019</t>
  </si>
  <si>
    <t>Строительство межшкольного стадиона</t>
  </si>
  <si>
    <t>Подпрограмма "Развитие физической культуры и спорта ЗАТО г. Радужный" муниципальной программы "Культура и спорт ЗАТО г. Радужный Владимирской области "</t>
  </si>
  <si>
    <t>733-1102-16 2 02 71410-414</t>
  </si>
  <si>
    <t>2020</t>
  </si>
  <si>
    <t>ВСЕГО по 2019 году</t>
  </si>
  <si>
    <t>2020 год</t>
  </si>
  <si>
    <t>ВСЕГО по 2020 году</t>
  </si>
  <si>
    <t xml:space="preserve">Руководитель                                                          </t>
  </si>
  <si>
    <t xml:space="preserve"> О.М.Горшкова</t>
  </si>
  <si>
    <t xml:space="preserve">Зав.бюджетным отделом                                       </t>
  </si>
  <si>
    <t xml:space="preserve"> М.Л.Семенович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</si>
</sst>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0"/>
  </numFmts>
  <fonts count="8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20" borderId="0">
      <alignment/>
      <protection/>
    </xf>
    <xf numFmtId="0" fontId="57" fillId="0" borderId="0">
      <alignment horizontal="left" wrapText="1"/>
      <protection/>
    </xf>
    <xf numFmtId="0" fontId="57" fillId="0" borderId="1">
      <alignment horizontal="center" vertical="center" wrapText="1"/>
      <protection/>
    </xf>
    <xf numFmtId="0" fontId="58" fillId="0" borderId="0">
      <alignment horizontal="center" wrapText="1"/>
      <protection/>
    </xf>
    <xf numFmtId="0" fontId="57" fillId="0" borderId="0">
      <alignment/>
      <protection/>
    </xf>
    <xf numFmtId="0" fontId="58" fillId="0" borderId="0">
      <alignment horizontal="center"/>
      <protection/>
    </xf>
    <xf numFmtId="0" fontId="57" fillId="0" borderId="0">
      <alignment/>
      <protection/>
    </xf>
    <xf numFmtId="0" fontId="59" fillId="0" borderId="0">
      <alignment/>
      <protection/>
    </xf>
    <xf numFmtId="0" fontId="57" fillId="0" borderId="0">
      <alignment horizontal="right"/>
      <protection/>
    </xf>
    <xf numFmtId="0" fontId="57" fillId="0" borderId="1">
      <alignment horizontal="center" vertical="center" wrapText="1"/>
      <protection/>
    </xf>
    <xf numFmtId="0" fontId="57" fillId="20" borderId="2">
      <alignment/>
      <protection/>
    </xf>
    <xf numFmtId="1" fontId="57" fillId="0" borderId="1">
      <alignment horizontal="center" vertical="top" shrinkToFit="1"/>
      <protection/>
    </xf>
    <xf numFmtId="0" fontId="57" fillId="0" borderId="0">
      <alignment wrapText="1"/>
      <protection/>
    </xf>
    <xf numFmtId="0" fontId="57" fillId="0" borderId="1">
      <alignment horizontal="center" vertical="center" wrapText="1"/>
      <protection/>
    </xf>
    <xf numFmtId="0" fontId="60" fillId="0" borderId="3">
      <alignment horizontal="right"/>
      <protection/>
    </xf>
    <xf numFmtId="0" fontId="57" fillId="20" borderId="4">
      <alignment/>
      <protection/>
    </xf>
    <xf numFmtId="0" fontId="57" fillId="0" borderId="1">
      <alignment horizontal="center" vertical="center" wrapText="1"/>
      <protection/>
    </xf>
    <xf numFmtId="4" fontId="60" fillId="21" borderId="3">
      <alignment horizontal="right" vertical="top" shrinkToFit="1"/>
      <protection/>
    </xf>
    <xf numFmtId="49" fontId="57" fillId="0" borderId="1">
      <alignment horizontal="center" vertical="top" shrinkToFit="1"/>
      <protection/>
    </xf>
    <xf numFmtId="0" fontId="57" fillId="0" borderId="1">
      <alignment horizontal="center" vertical="center" wrapText="1"/>
      <protection/>
    </xf>
    <xf numFmtId="0" fontId="57" fillId="0" borderId="1">
      <alignment horizontal="center" vertical="top" wrapText="1"/>
      <protection/>
    </xf>
    <xf numFmtId="0" fontId="58" fillId="0" borderId="0">
      <alignment horizontal="center"/>
      <protection/>
    </xf>
    <xf numFmtId="4" fontId="57" fillId="0" borderId="1">
      <alignment horizontal="right" vertical="top" shrinkToFit="1"/>
      <protection/>
    </xf>
    <xf numFmtId="0" fontId="57" fillId="0" borderId="0">
      <alignment horizontal="right"/>
      <protection/>
    </xf>
    <xf numFmtId="10" fontId="57" fillId="0" borderId="1">
      <alignment horizontal="center" vertical="top" shrinkToFit="1"/>
      <protection/>
    </xf>
    <xf numFmtId="0" fontId="57" fillId="0" borderId="1">
      <alignment horizontal="center" vertical="center" wrapText="1"/>
      <protection/>
    </xf>
    <xf numFmtId="0" fontId="57" fillId="20" borderId="3">
      <alignment/>
      <protection/>
    </xf>
    <xf numFmtId="0" fontId="60" fillId="0" borderId="1">
      <alignment vertical="top" wrapText="1"/>
      <protection/>
    </xf>
    <xf numFmtId="49" fontId="60" fillId="0" borderId="1">
      <alignment horizontal="left" vertical="top" shrinkToFit="1"/>
      <protection/>
    </xf>
    <xf numFmtId="0" fontId="57" fillId="0" borderId="1">
      <alignment horizontal="center" vertical="center" wrapText="1"/>
      <protection/>
    </xf>
    <xf numFmtId="4" fontId="60" fillId="21" borderId="1">
      <alignment horizontal="right" vertical="top" shrinkToFit="1"/>
      <protection/>
    </xf>
    <xf numFmtId="0" fontId="57" fillId="0" borderId="1">
      <alignment horizontal="center" vertical="center" wrapText="1"/>
      <protection/>
    </xf>
    <xf numFmtId="1" fontId="57" fillId="0" borderId="1">
      <alignment horizontal="center" vertical="top" shrinkToFit="1"/>
      <protection/>
    </xf>
    <xf numFmtId="10" fontId="60" fillId="21" borderId="1">
      <alignment horizontal="center" vertical="top" shrinkToFit="1"/>
      <protection/>
    </xf>
    <xf numFmtId="0" fontId="57" fillId="0" borderId="1">
      <alignment horizontal="center" vertical="center" wrapText="1"/>
      <protection/>
    </xf>
    <xf numFmtId="4" fontId="60" fillId="21" borderId="1">
      <alignment horizontal="right" vertical="top" shrinkToFit="1"/>
      <protection/>
    </xf>
    <xf numFmtId="0" fontId="57" fillId="0" borderId="0">
      <alignment/>
      <protection/>
    </xf>
    <xf numFmtId="0" fontId="60" fillId="0" borderId="1">
      <alignment horizontal="left"/>
      <protection/>
    </xf>
    <xf numFmtId="0" fontId="57" fillId="20" borderId="2">
      <alignment horizontal="left"/>
      <protection/>
    </xf>
    <xf numFmtId="0" fontId="57" fillId="0" borderId="1">
      <alignment horizontal="center" vertical="center" wrapText="1"/>
      <protection/>
    </xf>
    <xf numFmtId="0" fontId="57" fillId="0" borderId="1">
      <alignment horizontal="left" vertical="top" wrapText="1"/>
      <protection/>
    </xf>
    <xf numFmtId="4" fontId="60" fillId="22" borderId="1">
      <alignment horizontal="right" vertical="top" shrinkToFit="1"/>
      <protection/>
    </xf>
    <xf numFmtId="4" fontId="60" fillId="23" borderId="1">
      <alignment horizontal="right" vertical="top" shrinkToFit="1"/>
      <protection/>
    </xf>
    <xf numFmtId="10" fontId="60" fillId="22" borderId="1">
      <alignment horizontal="center" vertical="top" shrinkToFit="1"/>
      <protection/>
    </xf>
    <xf numFmtId="0" fontId="57" fillId="0" borderId="0">
      <alignment wrapText="1"/>
      <protection/>
    </xf>
    <xf numFmtId="0" fontId="57" fillId="20" borderId="4">
      <alignment horizontal="left"/>
      <protection/>
    </xf>
    <xf numFmtId="0" fontId="57" fillId="0" borderId="1">
      <alignment horizontal="center" vertical="center" wrapText="1"/>
      <protection/>
    </xf>
    <xf numFmtId="0" fontId="57" fillId="20" borderId="3">
      <alignment horizontal="left"/>
      <protection/>
    </xf>
    <xf numFmtId="0" fontId="57" fillId="20" borderId="0">
      <alignment horizontal="left"/>
      <protection/>
    </xf>
    <xf numFmtId="0" fontId="57" fillId="0" borderId="1">
      <alignment horizontal="center" vertical="center" wrapText="1"/>
      <protection/>
    </xf>
    <xf numFmtId="0" fontId="57" fillId="0" borderId="1">
      <alignment horizontal="center" vertical="center" wrapText="1"/>
      <protection/>
    </xf>
    <xf numFmtId="0" fontId="57" fillId="0" borderId="1">
      <alignment horizontal="center" vertical="center" wrapText="1"/>
      <protection/>
    </xf>
    <xf numFmtId="0" fontId="57" fillId="0" borderId="1">
      <alignment horizontal="center" vertical="center" wrapText="1"/>
      <protection/>
    </xf>
    <xf numFmtId="0" fontId="57" fillId="0" borderId="1">
      <alignment horizontal="center" vertical="center" wrapText="1"/>
      <protection/>
    </xf>
    <xf numFmtId="0" fontId="57" fillId="0" borderId="1">
      <alignment horizontal="center" vertical="center" wrapText="1"/>
      <protection/>
    </xf>
    <xf numFmtId="0" fontId="57" fillId="0" borderId="1">
      <alignment horizontal="center" vertical="center" wrapText="1"/>
      <protection/>
    </xf>
    <xf numFmtId="0" fontId="57" fillId="0" borderId="1">
      <alignment horizontal="center" vertical="center" wrapText="1"/>
      <protection/>
    </xf>
    <xf numFmtId="0" fontId="57" fillId="0" borderId="0">
      <alignment horizontal="left" wrapText="1"/>
      <protection/>
    </xf>
    <xf numFmtId="10" fontId="57" fillId="0" borderId="1">
      <alignment horizontal="right" vertical="top" shrinkToFit="1"/>
      <protection/>
    </xf>
    <xf numFmtId="10" fontId="60" fillId="23" borderId="1">
      <alignment horizontal="right" vertical="top" shrinkToFit="1"/>
      <protection/>
    </xf>
    <xf numFmtId="0" fontId="58" fillId="0" borderId="0">
      <alignment horizontal="center" wrapText="1"/>
      <protection/>
    </xf>
    <xf numFmtId="0" fontId="58" fillId="0" borderId="0">
      <alignment horizontal="center"/>
      <protection/>
    </xf>
    <xf numFmtId="0" fontId="57" fillId="0" borderId="0">
      <alignment horizontal="right"/>
      <protection/>
    </xf>
    <xf numFmtId="0" fontId="57" fillId="0" borderId="0">
      <alignment vertical="top"/>
      <protection/>
    </xf>
    <xf numFmtId="0" fontId="60" fillId="0" borderId="1">
      <alignment vertical="top" wrapText="1"/>
      <protection/>
    </xf>
    <xf numFmtId="0" fontId="57" fillId="20" borderId="0">
      <alignment horizontal="center"/>
      <protection/>
    </xf>
    <xf numFmtId="0" fontId="57" fillId="20" borderId="0">
      <alignment horizontal="left"/>
      <protection/>
    </xf>
    <xf numFmtId="4" fontId="60" fillId="22" borderId="1">
      <alignment horizontal="right" vertical="top" shrinkToFit="1"/>
      <protection/>
    </xf>
    <xf numFmtId="10" fontId="60" fillId="22" borderId="1">
      <alignment horizontal="right" vertical="top" shrinkToFit="1"/>
      <protection/>
    </xf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1" fillId="30" borderId="5" applyNumberFormat="0" applyAlignment="0" applyProtection="0"/>
    <xf numFmtId="0" fontId="62" fillId="31" borderId="6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2" borderId="11" applyNumberFormat="0" applyAlignment="0" applyProtection="0"/>
    <xf numFmtId="0" fontId="70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19" fillId="0" borderId="0">
      <alignment/>
      <protection/>
    </xf>
    <xf numFmtId="0" fontId="72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75" fillId="0" borderId="13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35" borderId="0" applyNumberFormat="0" applyBorder="0" applyAlignment="0" applyProtection="0"/>
  </cellStyleXfs>
  <cellXfs count="459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4" fontId="78" fillId="36" borderId="1" xfId="68" applyFont="1" applyFill="1" applyProtection="1">
      <alignment horizontal="right" vertical="top" shrinkToFit="1"/>
      <protection/>
    </xf>
    <xf numFmtId="0" fontId="5" fillId="0" borderId="0" xfId="0" applyFont="1" applyAlignment="1" applyProtection="1">
      <alignment/>
      <protection locked="0"/>
    </xf>
    <xf numFmtId="0" fontId="78" fillId="0" borderId="1" xfId="78" applyNumberFormat="1" applyFont="1" applyAlignment="1" applyProtection="1">
      <alignment horizontal="left" vertical="top" wrapText="1"/>
      <protection/>
    </xf>
    <xf numFmtId="49" fontId="78" fillId="0" borderId="1" xfId="56" applyFont="1" applyProtection="1">
      <alignment horizontal="center" vertical="top" shrinkToFit="1"/>
      <protection/>
    </xf>
    <xf numFmtId="4" fontId="78" fillId="36" borderId="1" xfId="79" applyFont="1" applyFill="1" applyProtection="1">
      <alignment horizontal="right" vertical="top" shrinkToFit="1"/>
      <protection/>
    </xf>
    <xf numFmtId="0" fontId="79" fillId="0" borderId="1" xfId="78" applyNumberFormat="1" applyFont="1" applyAlignment="1" applyProtection="1">
      <alignment horizontal="left" vertical="top" wrapText="1"/>
      <protection/>
    </xf>
    <xf numFmtId="49" fontId="79" fillId="0" borderId="1" xfId="56" applyFont="1" applyProtection="1">
      <alignment horizontal="center" vertical="top" shrinkToFit="1"/>
      <protection/>
    </xf>
    <xf numFmtId="4" fontId="79" fillId="36" borderId="1" xfId="79" applyFont="1" applyFill="1" applyProtection="1">
      <alignment horizontal="right" vertical="top" shrinkToFit="1"/>
      <protection/>
    </xf>
    <xf numFmtId="0" fontId="6" fillId="0" borderId="0" xfId="0" applyFont="1" applyAlignment="1" applyProtection="1">
      <alignment/>
      <protection locked="0"/>
    </xf>
    <xf numFmtId="0" fontId="80" fillId="0" borderId="1" xfId="78" applyNumberFormat="1" applyFont="1" applyAlignment="1" applyProtection="1">
      <alignment horizontal="left" vertical="top" wrapText="1"/>
      <protection/>
    </xf>
    <xf numFmtId="49" fontId="80" fillId="0" borderId="1" xfId="56" applyFont="1" applyProtection="1">
      <alignment horizontal="center" vertical="top" shrinkToFit="1"/>
      <protection/>
    </xf>
    <xf numFmtId="4" fontId="80" fillId="36" borderId="1" xfId="79" applyFont="1" applyFill="1" applyProtection="1">
      <alignment horizontal="right" vertical="top" shrinkToFit="1"/>
      <protection/>
    </xf>
    <xf numFmtId="4" fontId="5" fillId="0" borderId="0" xfId="0" applyNumberFormat="1" applyFont="1" applyAlignment="1" applyProtection="1">
      <alignment/>
      <protection locked="0"/>
    </xf>
    <xf numFmtId="0" fontId="79" fillId="0" borderId="0" xfId="74" applyNumberFormat="1" applyFont="1" applyProtection="1">
      <alignment/>
      <protection/>
    </xf>
    <xf numFmtId="0" fontId="79" fillId="36" borderId="0" xfId="74" applyNumberFormat="1" applyFont="1" applyFill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79" fillId="36" borderId="0" xfId="71" applyNumberFormat="1" applyFont="1" applyFill="1" applyBorder="1" applyAlignment="1">
      <alignment/>
      <protection/>
    </xf>
    <xf numFmtId="0" fontId="79" fillId="36" borderId="0" xfId="71" applyNumberFormat="1" applyFont="1" applyFill="1" applyBorder="1" applyAlignment="1" applyProtection="1">
      <alignment/>
      <protection/>
    </xf>
    <xf numFmtId="0" fontId="79" fillId="36" borderId="0" xfId="71" applyNumberFormat="1" applyFont="1" applyFill="1" applyBorder="1" applyAlignment="1">
      <alignment horizontal="center"/>
      <protection/>
    </xf>
    <xf numFmtId="0" fontId="79" fillId="36" borderId="0" xfId="71" applyNumberFormat="1" applyFont="1" applyFill="1" applyBorder="1" applyAlignment="1" applyProtection="1">
      <alignment horizontal="right"/>
      <protection/>
    </xf>
    <xf numFmtId="0" fontId="79" fillId="36" borderId="0" xfId="71" applyNumberFormat="1" applyFont="1" applyFill="1" applyBorder="1" applyAlignment="1">
      <alignment horizontal="right"/>
      <protection/>
    </xf>
    <xf numFmtId="0" fontId="78" fillId="36" borderId="0" xfId="74" applyFont="1" applyFill="1" applyAlignment="1">
      <alignment wrapText="1"/>
      <protection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9" fillId="36" borderId="0" xfId="72" applyNumberFormat="1" applyFont="1" applyFill="1" applyBorder="1" applyAlignment="1" applyProtection="1">
      <alignment/>
      <protection/>
    </xf>
    <xf numFmtId="0" fontId="79" fillId="36" borderId="0" xfId="72" applyNumberFormat="1" applyFont="1" applyFill="1" applyBorder="1" applyAlignment="1">
      <alignment/>
      <protection/>
    </xf>
    <xf numFmtId="0" fontId="79" fillId="0" borderId="0" xfId="44" applyNumberFormat="1" applyFont="1" applyProtection="1">
      <alignment/>
      <protection/>
    </xf>
    <xf numFmtId="0" fontId="78" fillId="0" borderId="1" xfId="102" applyNumberFormat="1" applyFont="1" applyProtection="1">
      <alignment vertical="top" wrapText="1"/>
      <protection/>
    </xf>
    <xf numFmtId="1" fontId="78" fillId="0" borderId="1" xfId="49" applyNumberFormat="1" applyFont="1" applyProtection="1">
      <alignment horizontal="center" vertical="top" shrinkToFit="1"/>
      <protection/>
    </xf>
    <xf numFmtId="4" fontId="78" fillId="36" borderId="1" xfId="105" applyFont="1" applyFill="1" applyProtection="1">
      <alignment horizontal="right" vertical="top" shrinkToFit="1"/>
      <protection/>
    </xf>
    <xf numFmtId="0" fontId="78" fillId="0" borderId="0" xfId="44" applyNumberFormat="1" applyFont="1" applyProtection="1">
      <alignment/>
      <protection/>
    </xf>
    <xf numFmtId="0" fontId="79" fillId="0" borderId="1" xfId="102" applyNumberFormat="1" applyFont="1" applyProtection="1">
      <alignment vertical="top" wrapText="1"/>
      <protection/>
    </xf>
    <xf numFmtId="1" fontId="79" fillId="0" borderId="1" xfId="49" applyNumberFormat="1" applyFont="1" applyProtection="1">
      <alignment horizontal="center" vertical="top" shrinkToFit="1"/>
      <protection/>
    </xf>
    <xf numFmtId="4" fontId="79" fillId="36" borderId="1" xfId="105" applyFont="1" applyFill="1" applyProtection="1">
      <alignment horizontal="right" vertical="top" shrinkToFit="1"/>
      <protection/>
    </xf>
    <xf numFmtId="4" fontId="78" fillId="36" borderId="1" xfId="80" applyFont="1" applyFill="1" applyProtection="1">
      <alignment horizontal="right" vertical="top" shrinkToFit="1"/>
      <protection/>
    </xf>
    <xf numFmtId="0" fontId="79" fillId="36" borderId="0" xfId="44" applyNumberFormat="1" applyFont="1" applyFill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36" borderId="0" xfId="0" applyFont="1" applyFill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0" fontId="81" fillId="0" borderId="0" xfId="95" applyNumberFormat="1" applyFont="1" applyProtection="1">
      <alignment horizontal="left" wrapText="1"/>
      <protection/>
    </xf>
    <xf numFmtId="0" fontId="81" fillId="0" borderId="0" xfId="44" applyNumberFormat="1" applyFont="1" applyProtection="1">
      <alignment/>
      <protection/>
    </xf>
    <xf numFmtId="0" fontId="81" fillId="36" borderId="0" xfId="44" applyNumberFormat="1" applyFont="1" applyFill="1" applyProtection="1">
      <alignment/>
      <protection/>
    </xf>
    <xf numFmtId="49" fontId="81" fillId="0" borderId="0" xfId="44" applyNumberFormat="1" applyFont="1" applyProtection="1">
      <alignment/>
      <protection/>
    </xf>
    <xf numFmtId="4" fontId="81" fillId="22" borderId="1" xfId="105" applyFont="1" applyProtection="1">
      <alignment horizontal="right" vertical="top" shrinkToFit="1"/>
      <protection/>
    </xf>
    <xf numFmtId="10" fontId="81" fillId="22" borderId="1" xfId="106" applyFont="1" applyProtection="1">
      <alignment horizontal="right" vertical="top" shrinkToFit="1"/>
      <protection/>
    </xf>
    <xf numFmtId="4" fontId="81" fillId="36" borderId="1" xfId="105" applyFont="1" applyFill="1" applyProtection="1">
      <alignment horizontal="right" vertical="top" shrinkToFit="1"/>
      <protection/>
    </xf>
    <xf numFmtId="1" fontId="81" fillId="0" borderId="1" xfId="49" applyFont="1" applyProtection="1">
      <alignment horizontal="center" vertical="top" shrinkToFit="1"/>
      <protection/>
    </xf>
    <xf numFmtId="1" fontId="81" fillId="0" borderId="1" xfId="49" applyNumberFormat="1" applyFont="1" applyProtection="1">
      <alignment horizontal="center" vertical="top" shrinkToFit="1"/>
      <protection/>
    </xf>
    <xf numFmtId="49" fontId="81" fillId="0" borderId="1" xfId="49" applyNumberFormat="1" applyFont="1" applyProtection="1">
      <alignment horizontal="center" vertical="top" shrinkToFit="1"/>
      <protection/>
    </xf>
    <xf numFmtId="0" fontId="81" fillId="0" borderId="1" xfId="102" applyNumberFormat="1" applyFont="1" applyProtection="1">
      <alignment vertical="top" wrapText="1"/>
      <protection/>
    </xf>
    <xf numFmtId="4" fontId="10" fillId="0" borderId="0" xfId="0" applyNumberFormat="1" applyFont="1" applyAlignment="1" applyProtection="1">
      <alignment/>
      <protection locked="0"/>
    </xf>
    <xf numFmtId="4" fontId="82" fillId="36" borderId="1" xfId="105" applyFont="1" applyFill="1" applyProtection="1">
      <alignment horizontal="right" vertical="top" shrinkToFit="1"/>
      <protection/>
    </xf>
    <xf numFmtId="4" fontId="82" fillId="22" borderId="1" xfId="105" applyFont="1" applyProtection="1">
      <alignment horizontal="right" vertical="top" shrinkToFit="1"/>
      <protection/>
    </xf>
    <xf numFmtId="1" fontId="82" fillId="0" borderId="1" xfId="49" applyFont="1" applyProtection="1">
      <alignment horizontal="center" vertical="top" shrinkToFit="1"/>
      <protection/>
    </xf>
    <xf numFmtId="1" fontId="82" fillId="0" borderId="1" xfId="49" applyNumberFormat="1" applyFont="1" applyProtection="1">
      <alignment horizontal="center" vertical="top" shrinkToFit="1"/>
      <protection/>
    </xf>
    <xf numFmtId="49" fontId="82" fillId="0" borderId="1" xfId="49" applyNumberFormat="1" applyFont="1" applyProtection="1">
      <alignment horizontal="center" vertical="top" shrinkToFit="1"/>
      <protection/>
    </xf>
    <xf numFmtId="0" fontId="82" fillId="0" borderId="1" xfId="102" applyNumberFormat="1" applyFont="1" applyProtection="1">
      <alignment vertical="top" wrapText="1"/>
      <protection/>
    </xf>
    <xf numFmtId="0" fontId="81" fillId="0" borderId="1" xfId="94" applyFont="1">
      <alignment horizontal="center" vertical="center" wrapText="1"/>
      <protection/>
    </xf>
    <xf numFmtId="43" fontId="82" fillId="36" borderId="14" xfId="137" applyFont="1" applyFill="1" applyBorder="1" applyAlignment="1" applyProtection="1">
      <alignment horizontal="center" vertical="center" wrapText="1"/>
      <protection/>
    </xf>
    <xf numFmtId="0" fontId="81" fillId="0" borderId="14" xfId="77" applyNumberFormat="1" applyFont="1" applyBorder="1" applyProtection="1">
      <alignment horizontal="center" vertical="center" wrapText="1"/>
      <protection/>
    </xf>
    <xf numFmtId="0" fontId="81" fillId="0" borderId="14" xfId="72" applyNumberFormat="1" applyFont="1" applyBorder="1" applyProtection="1">
      <alignment horizontal="center" vertical="center" wrapText="1"/>
      <protection/>
    </xf>
    <xf numFmtId="0" fontId="81" fillId="0" borderId="14" xfId="69" applyNumberFormat="1" applyFont="1" applyBorder="1" applyProtection="1">
      <alignment horizontal="center" vertical="center" wrapText="1"/>
      <protection/>
    </xf>
    <xf numFmtId="0" fontId="81" fillId="0" borderId="14" xfId="67" applyNumberFormat="1" applyFont="1" applyBorder="1" applyProtection="1">
      <alignment horizontal="center" vertical="center" wrapText="1"/>
      <protection/>
    </xf>
    <xf numFmtId="0" fontId="81" fillId="0" borderId="14" xfId="63" applyNumberFormat="1" applyFont="1" applyBorder="1" applyProtection="1">
      <alignment horizontal="center" vertical="center" wrapText="1"/>
      <protection/>
    </xf>
    <xf numFmtId="0" fontId="81" fillId="0" borderId="0" xfId="99" applyNumberFormat="1" applyFont="1" applyProtection="1">
      <alignment horizontal="center"/>
      <protection/>
    </xf>
    <xf numFmtId="0" fontId="81" fillId="0" borderId="0" xfId="98" applyNumberFormat="1" applyFont="1" applyProtection="1">
      <alignment horizontal="center" wrapText="1"/>
      <protection/>
    </xf>
    <xf numFmtId="0" fontId="83" fillId="0" borderId="0" xfId="42" applyNumberFormat="1" applyFont="1" applyProtection="1">
      <alignment/>
      <protection/>
    </xf>
    <xf numFmtId="0" fontId="84" fillId="0" borderId="0" xfId="59" applyNumberFormat="1" applyFont="1" applyProtection="1">
      <alignment horizontal="center"/>
      <protection/>
    </xf>
    <xf numFmtId="0" fontId="84" fillId="0" borderId="0" xfId="59" applyFont="1">
      <alignment horizontal="center"/>
      <protection/>
    </xf>
    <xf numFmtId="49" fontId="84" fillId="0" borderId="0" xfId="59" applyNumberFormat="1" applyFont="1">
      <alignment horizontal="center"/>
      <protection/>
    </xf>
    <xf numFmtId="0" fontId="83" fillId="0" borderId="1" xfId="40" applyNumberFormat="1" applyFont="1" applyProtection="1">
      <alignment horizontal="center" vertical="center" wrapText="1"/>
      <protection/>
    </xf>
    <xf numFmtId="49" fontId="83" fillId="0" borderId="1" xfId="40" applyNumberFormat="1" applyFont="1" applyProtection="1">
      <alignment horizontal="center" vertical="center" wrapText="1"/>
      <protection/>
    </xf>
    <xf numFmtId="0" fontId="83" fillId="36" borderId="1" xfId="40" applyNumberFormat="1" applyFont="1" applyFill="1" applyProtection="1">
      <alignment horizontal="center" vertical="center" wrapText="1"/>
      <protection/>
    </xf>
    <xf numFmtId="0" fontId="84" fillId="0" borderId="1" xfId="40" applyNumberFormat="1" applyFont="1" applyProtection="1">
      <alignment horizontal="center" vertical="center" wrapText="1"/>
      <protection/>
    </xf>
    <xf numFmtId="43" fontId="84" fillId="36" borderId="1" xfId="137" applyFont="1" applyFill="1" applyBorder="1" applyAlignment="1" applyProtection="1">
      <alignment horizontal="center" vertical="center" wrapText="1"/>
      <protection/>
    </xf>
    <xf numFmtId="0" fontId="84" fillId="0" borderId="1" xfId="65" applyNumberFormat="1" applyFont="1" applyProtection="1">
      <alignment vertical="top" wrapText="1"/>
      <protection/>
    </xf>
    <xf numFmtId="1" fontId="84" fillId="0" borderId="1" xfId="70" applyNumberFormat="1" applyFont="1" applyProtection="1">
      <alignment horizontal="center" vertical="top" shrinkToFit="1"/>
      <protection/>
    </xf>
    <xf numFmtId="49" fontId="84" fillId="0" borderId="1" xfId="70" applyNumberFormat="1" applyFont="1" applyProtection="1">
      <alignment horizontal="center" vertical="top" shrinkToFit="1"/>
      <protection/>
    </xf>
    <xf numFmtId="1" fontId="84" fillId="0" borderId="1" xfId="70" applyFont="1" applyProtection="1">
      <alignment horizontal="center" vertical="top" shrinkToFit="1"/>
      <protection/>
    </xf>
    <xf numFmtId="4" fontId="84" fillId="36" borderId="1" xfId="73" applyFont="1" applyFill="1" applyProtection="1">
      <alignment horizontal="right" vertical="top" shrinkToFit="1"/>
      <protection/>
    </xf>
    <xf numFmtId="0" fontId="83" fillId="0" borderId="1" xfId="65" applyNumberFormat="1" applyFont="1" applyProtection="1">
      <alignment vertical="top" wrapText="1"/>
      <protection/>
    </xf>
    <xf numFmtId="1" fontId="83" fillId="0" borderId="1" xfId="70" applyNumberFormat="1" applyFont="1" applyProtection="1">
      <alignment horizontal="center" vertical="top" shrinkToFit="1"/>
      <protection/>
    </xf>
    <xf numFmtId="49" fontId="83" fillId="0" borderId="1" xfId="70" applyNumberFormat="1" applyFont="1" applyProtection="1">
      <alignment horizontal="center" vertical="top" shrinkToFit="1"/>
      <protection/>
    </xf>
    <xf numFmtId="1" fontId="83" fillId="0" borderId="1" xfId="70" applyFont="1" applyProtection="1">
      <alignment horizontal="center" vertical="top" shrinkToFit="1"/>
      <protection/>
    </xf>
    <xf numFmtId="4" fontId="83" fillId="36" borderId="1" xfId="73" applyFont="1" applyFill="1" applyProtection="1">
      <alignment horizontal="right" vertical="top" shrinkToFit="1"/>
      <protection/>
    </xf>
    <xf numFmtId="0" fontId="83" fillId="0" borderId="3" xfId="52" applyNumberFormat="1" applyFont="1" applyProtection="1">
      <alignment horizontal="right"/>
      <protection/>
    </xf>
    <xf numFmtId="4" fontId="83" fillId="36" borderId="3" xfId="55" applyFont="1" applyFill="1" applyProtection="1">
      <alignment horizontal="right" vertical="top" shrinkToFit="1"/>
      <protection/>
    </xf>
    <xf numFmtId="0" fontId="11" fillId="0" borderId="0" xfId="0" applyFont="1" applyAlignment="1" applyProtection="1">
      <alignment horizontal="center"/>
      <protection locked="0"/>
    </xf>
    <xf numFmtId="0" fontId="11" fillId="36" borderId="0" xfId="0" applyFont="1" applyFill="1" applyAlignment="1" applyProtection="1">
      <alignment/>
      <protection locked="0"/>
    </xf>
    <xf numFmtId="0" fontId="83" fillId="0" borderId="0" xfId="44" applyNumberFormat="1" applyFont="1" applyProtection="1">
      <alignment/>
      <protection/>
    </xf>
    <xf numFmtId="0" fontId="83" fillId="0" borderId="0" xfId="98" applyNumberFormat="1" applyFont="1" applyProtection="1">
      <alignment horizontal="center" wrapText="1"/>
      <protection/>
    </xf>
    <xf numFmtId="0" fontId="83" fillId="0" borderId="0" xfId="99" applyNumberFormat="1" applyFont="1" applyProtection="1">
      <alignment horizontal="center"/>
      <protection/>
    </xf>
    <xf numFmtId="0" fontId="83" fillId="0" borderId="0" xfId="98" applyFont="1">
      <alignment horizontal="center" wrapText="1"/>
      <protection/>
    </xf>
    <xf numFmtId="0" fontId="84" fillId="0" borderId="0" xfId="98" applyNumberFormat="1" applyFont="1" applyAlignment="1" applyProtection="1">
      <alignment horizontal="center" wrapText="1"/>
      <protection/>
    </xf>
    <xf numFmtId="0" fontId="83" fillId="0" borderId="1" xfId="63" applyFont="1">
      <alignment horizontal="center" vertical="center" wrapText="1"/>
      <protection/>
    </xf>
    <xf numFmtId="0" fontId="83" fillId="0" borderId="1" xfId="67" applyFont="1">
      <alignment horizontal="center" vertical="center" wrapText="1"/>
      <protection/>
    </xf>
    <xf numFmtId="0" fontId="83" fillId="0" borderId="1" xfId="69" applyFont="1">
      <alignment horizontal="center" vertical="center" wrapText="1"/>
      <protection/>
    </xf>
    <xf numFmtId="0" fontId="83" fillId="0" borderId="1" xfId="72" applyFont="1">
      <alignment horizontal="center" vertical="center" wrapText="1"/>
      <protection/>
    </xf>
    <xf numFmtId="0" fontId="83" fillId="0" borderId="1" xfId="77" applyFont="1">
      <alignment horizontal="center" vertical="center" wrapText="1"/>
      <protection/>
    </xf>
    <xf numFmtId="43" fontId="84" fillId="36" borderId="1" xfId="137" applyFont="1" applyFill="1" applyBorder="1" applyAlignment="1">
      <alignment horizontal="center" vertical="center" wrapText="1"/>
    </xf>
    <xf numFmtId="0" fontId="83" fillId="0" borderId="1" xfId="94" applyFont="1">
      <alignment horizontal="center" vertical="center" wrapText="1"/>
      <protection/>
    </xf>
    <xf numFmtId="0" fontId="84" fillId="0" borderId="1" xfId="102" applyNumberFormat="1" applyFont="1" applyProtection="1">
      <alignment vertical="top" wrapText="1"/>
      <protection/>
    </xf>
    <xf numFmtId="1" fontId="84" fillId="0" borderId="1" xfId="49" applyNumberFormat="1" applyFont="1" applyProtection="1">
      <alignment horizontal="center" vertical="top" shrinkToFit="1"/>
      <protection/>
    </xf>
    <xf numFmtId="49" fontId="84" fillId="0" borderId="1" xfId="49" applyNumberFormat="1" applyFont="1" applyProtection="1">
      <alignment horizontal="center" vertical="top" shrinkToFit="1"/>
      <protection/>
    </xf>
    <xf numFmtId="1" fontId="84" fillId="0" borderId="1" xfId="49" applyFont="1" applyProtection="1">
      <alignment horizontal="center" vertical="top" shrinkToFit="1"/>
      <protection/>
    </xf>
    <xf numFmtId="4" fontId="84" fillId="22" borderId="1" xfId="105" applyFont="1" applyProtection="1">
      <alignment horizontal="right" vertical="top" shrinkToFit="1"/>
      <protection/>
    </xf>
    <xf numFmtId="4" fontId="84" fillId="36" borderId="1" xfId="105" applyFont="1" applyFill="1" applyProtection="1">
      <alignment horizontal="right" vertical="top" shrinkToFit="1"/>
      <protection/>
    </xf>
    <xf numFmtId="10" fontId="83" fillId="22" borderId="1" xfId="106" applyFont="1" applyProtection="1">
      <alignment horizontal="right" vertical="top" shrinkToFit="1"/>
      <protection/>
    </xf>
    <xf numFmtId="4" fontId="83" fillId="22" borderId="1" xfId="105" applyFont="1" applyProtection="1">
      <alignment horizontal="right" vertical="top" shrinkToFit="1"/>
      <protection/>
    </xf>
    <xf numFmtId="4" fontId="83" fillId="0" borderId="0" xfId="44" applyNumberFormat="1" applyFont="1" applyProtection="1">
      <alignment/>
      <protection/>
    </xf>
    <xf numFmtId="0" fontId="83" fillId="0" borderId="1" xfId="102" applyNumberFormat="1" applyFont="1" applyProtection="1">
      <alignment vertical="top" wrapText="1"/>
      <protection/>
    </xf>
    <xf numFmtId="1" fontId="83" fillId="0" borderId="1" xfId="49" applyNumberFormat="1" applyFont="1" applyProtection="1">
      <alignment horizontal="center" vertical="top" shrinkToFit="1"/>
      <protection/>
    </xf>
    <xf numFmtId="49" fontId="83" fillId="0" borderId="1" xfId="49" applyNumberFormat="1" applyFont="1" applyProtection="1">
      <alignment horizontal="center" vertical="top" shrinkToFit="1"/>
      <protection/>
    </xf>
    <xf numFmtId="1" fontId="83" fillId="0" borderId="1" xfId="49" applyFont="1" applyProtection="1">
      <alignment horizontal="center" vertical="top" shrinkToFit="1"/>
      <protection/>
    </xf>
    <xf numFmtId="4" fontId="83" fillId="36" borderId="1" xfId="105" applyFont="1" applyFill="1" applyProtection="1">
      <alignment horizontal="right" vertical="top" shrinkToFit="1"/>
      <protection/>
    </xf>
    <xf numFmtId="0" fontId="84" fillId="0" borderId="0" xfId="44" applyNumberFormat="1" applyFont="1" applyProtection="1">
      <alignment/>
      <protection/>
    </xf>
    <xf numFmtId="0" fontId="13" fillId="0" borderId="0" xfId="0" applyFont="1" applyAlignment="1" applyProtection="1">
      <alignment/>
      <protection locked="0"/>
    </xf>
    <xf numFmtId="49" fontId="83" fillId="0" borderId="0" xfId="44" applyNumberFormat="1" applyFont="1" applyProtection="1">
      <alignment/>
      <protection/>
    </xf>
    <xf numFmtId="0" fontId="83" fillId="36" borderId="0" xfId="44" applyNumberFormat="1" applyFont="1" applyFill="1" applyProtection="1">
      <alignment/>
      <protection/>
    </xf>
    <xf numFmtId="0" fontId="79" fillId="36" borderId="0" xfId="42" applyNumberFormat="1" applyFont="1" applyFill="1" applyProtection="1">
      <alignment/>
      <protection/>
    </xf>
    <xf numFmtId="0" fontId="79" fillId="0" borderId="0" xfId="42" applyNumberFormat="1" applyFont="1" applyProtection="1">
      <alignment/>
      <protection/>
    </xf>
    <xf numFmtId="0" fontId="83" fillId="0" borderId="0" xfId="82" applyFont="1" applyAlignment="1">
      <alignment wrapText="1"/>
      <protection/>
    </xf>
    <xf numFmtId="0" fontId="83" fillId="0" borderId="0" xfId="45" applyNumberFormat="1" applyFont="1" applyProtection="1">
      <alignment/>
      <protection/>
    </xf>
    <xf numFmtId="0" fontId="83" fillId="0" borderId="0" xfId="82" applyNumberFormat="1" applyFont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84" fillId="0" borderId="0" xfId="98" applyNumberFormat="1" applyFont="1" applyAlignment="1" applyProtection="1">
      <alignment/>
      <protection/>
    </xf>
    <xf numFmtId="0" fontId="84" fillId="0" borderId="0" xfId="98" applyNumberFormat="1" applyFont="1" applyAlignment="1" applyProtection="1">
      <alignment wrapText="1"/>
      <protection/>
    </xf>
    <xf numFmtId="0" fontId="83" fillId="0" borderId="0" xfId="100" applyFont="1" applyAlignment="1">
      <alignment/>
      <protection/>
    </xf>
    <xf numFmtId="0" fontId="79" fillId="0" borderId="1" xfId="40" applyNumberFormat="1" applyFont="1" applyProtection="1">
      <alignment horizontal="center" vertical="center" wrapText="1"/>
      <protection/>
    </xf>
    <xf numFmtId="0" fontId="79" fillId="36" borderId="15" xfId="40" applyNumberFormat="1" applyFont="1" applyFill="1" applyBorder="1" applyProtection="1">
      <alignment horizontal="center" vertical="center" wrapText="1"/>
      <protection/>
    </xf>
    <xf numFmtId="4" fontId="78" fillId="36" borderId="16" xfId="55" applyFont="1" applyFill="1" applyBorder="1" applyProtection="1">
      <alignment horizontal="right" vertical="top" shrinkToFit="1"/>
      <protection/>
    </xf>
    <xf numFmtId="0" fontId="78" fillId="0" borderId="1" xfId="65" applyNumberFormat="1" applyFont="1" applyProtection="1">
      <alignment vertical="top" wrapText="1"/>
      <protection/>
    </xf>
    <xf numFmtId="1" fontId="79" fillId="0" borderId="1" xfId="70" applyNumberFormat="1" applyFont="1" applyProtection="1">
      <alignment horizontal="center" vertical="top" shrinkToFit="1"/>
      <protection/>
    </xf>
    <xf numFmtId="4" fontId="78" fillId="36" borderId="14" xfId="73" applyFont="1" applyFill="1" applyBorder="1" applyProtection="1">
      <alignment horizontal="right" vertical="top" shrinkToFit="1"/>
      <protection/>
    </xf>
    <xf numFmtId="0" fontId="85" fillId="0" borderId="0" xfId="42" applyNumberFormat="1" applyFont="1" applyProtection="1">
      <alignment/>
      <protection/>
    </xf>
    <xf numFmtId="0" fontId="85" fillId="0" borderId="1" xfId="65" applyNumberFormat="1" applyFont="1" applyProtection="1">
      <alignment vertical="top" wrapText="1"/>
      <protection/>
    </xf>
    <xf numFmtId="1" fontId="85" fillId="0" borderId="1" xfId="70" applyNumberFormat="1" applyFont="1" applyProtection="1">
      <alignment horizontal="center" vertical="top" shrinkToFit="1"/>
      <protection/>
    </xf>
    <xf numFmtId="4" fontId="85" fillId="36" borderId="1" xfId="73" applyFont="1" applyFill="1" applyProtection="1">
      <alignment horizontal="right" vertical="top" shrinkToFit="1"/>
      <protection/>
    </xf>
    <xf numFmtId="0" fontId="79" fillId="0" borderId="1" xfId="65" applyNumberFormat="1" applyFont="1" applyProtection="1">
      <alignment vertical="top" wrapText="1"/>
      <protection/>
    </xf>
    <xf numFmtId="4" fontId="79" fillId="36" borderId="1" xfId="73" applyFont="1" applyFill="1" applyProtection="1">
      <alignment horizontal="right" vertical="top" shrinkToFit="1"/>
      <protection/>
    </xf>
    <xf numFmtId="49" fontId="79" fillId="0" borderId="1" xfId="135" applyNumberFormat="1" applyFont="1" applyBorder="1" applyAlignment="1" applyProtection="1">
      <alignment horizontal="center" vertical="top" shrinkToFit="1"/>
      <protection/>
    </xf>
    <xf numFmtId="49" fontId="79" fillId="0" borderId="1" xfId="70" applyNumberFormat="1" applyFont="1" applyProtection="1">
      <alignment horizontal="center" vertical="top" shrinkToFit="1"/>
      <protection/>
    </xf>
    <xf numFmtId="0" fontId="78" fillId="0" borderId="0" xfId="42" applyNumberFormat="1" applyFont="1" applyProtection="1">
      <alignment/>
      <protection/>
    </xf>
    <xf numFmtId="1" fontId="78" fillId="0" borderId="1" xfId="70" applyNumberFormat="1" applyFont="1" applyProtection="1">
      <alignment horizontal="center" vertical="top" shrinkToFit="1"/>
      <protection/>
    </xf>
    <xf numFmtId="49" fontId="78" fillId="0" borderId="1" xfId="70" applyNumberFormat="1" applyFont="1" applyProtection="1">
      <alignment horizontal="center" vertical="top" shrinkToFit="1"/>
      <protection/>
    </xf>
    <xf numFmtId="4" fontId="78" fillId="36" borderId="1" xfId="73" applyFont="1" applyFill="1" applyProtection="1">
      <alignment horizontal="right" vertical="top" shrinkToFit="1"/>
      <protection/>
    </xf>
    <xf numFmtId="49" fontId="85" fillId="0" borderId="1" xfId="70" applyNumberFormat="1" applyFont="1" applyProtection="1">
      <alignment horizontal="center" vertical="top" shrinkToFit="1"/>
      <protection/>
    </xf>
    <xf numFmtId="0" fontId="80" fillId="0" borderId="1" xfId="65" applyNumberFormat="1" applyFont="1" applyProtection="1">
      <alignment vertical="top" wrapText="1"/>
      <protection/>
    </xf>
    <xf numFmtId="1" fontId="80" fillId="0" borderId="1" xfId="70" applyNumberFormat="1" applyFont="1" applyProtection="1">
      <alignment horizontal="center" vertical="top" shrinkToFit="1"/>
      <protection/>
    </xf>
    <xf numFmtId="49" fontId="80" fillId="0" borderId="1" xfId="70" applyNumberFormat="1" applyFont="1" applyProtection="1">
      <alignment horizontal="center" vertical="top" shrinkToFit="1"/>
      <protection/>
    </xf>
    <xf numFmtId="4" fontId="80" fillId="36" borderId="1" xfId="73" applyFont="1" applyFill="1" applyProtection="1">
      <alignment horizontal="right" vertical="top" shrinkToFit="1"/>
      <protection/>
    </xf>
    <xf numFmtId="4" fontId="78" fillId="36" borderId="3" xfId="55" applyFont="1" applyFill="1" applyProtection="1">
      <alignment horizontal="right" vertical="top" shrinkToFit="1"/>
      <protection/>
    </xf>
    <xf numFmtId="0" fontId="15" fillId="0" borderId="0" xfId="0" applyFont="1" applyAlignment="1">
      <alignment horizontal="right"/>
    </xf>
    <xf numFmtId="0" fontId="18" fillId="37" borderId="16" xfId="0" applyFont="1" applyFill="1" applyBorder="1" applyAlignment="1">
      <alignment horizontal="center" vertical="center" wrapText="1"/>
    </xf>
    <xf numFmtId="49" fontId="18" fillId="37" borderId="1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84" fillId="0" borderId="14" xfId="40" applyFont="1" applyBorder="1" applyAlignment="1">
      <alignment horizontal="left" vertical="center" wrapText="1"/>
      <protection/>
    </xf>
    <xf numFmtId="49" fontId="84" fillId="0" borderId="14" xfId="54" applyNumberFormat="1" applyFont="1" applyBorder="1">
      <alignment horizontal="center" vertical="center" wrapText="1"/>
      <protection/>
    </xf>
    <xf numFmtId="0" fontId="84" fillId="0" borderId="14" xfId="57" applyFont="1" applyBorder="1">
      <alignment horizontal="center" vertical="center" wrapText="1"/>
      <protection/>
    </xf>
    <xf numFmtId="0" fontId="84" fillId="0" borderId="14" xfId="51" applyFont="1" applyBorder="1">
      <alignment horizontal="center" vertical="center" wrapText="1"/>
      <protection/>
    </xf>
    <xf numFmtId="4" fontId="84" fillId="0" borderId="14" xfId="84" applyNumberFormat="1" applyFont="1" applyFill="1" applyBorder="1">
      <alignment horizontal="center" vertical="center" wrapText="1"/>
      <protection/>
    </xf>
    <xf numFmtId="4" fontId="84" fillId="0" borderId="1" xfId="105" applyFont="1" applyFill="1" applyProtection="1">
      <alignment horizontal="right" vertical="top" shrinkToFit="1"/>
      <protection/>
    </xf>
    <xf numFmtId="4" fontId="83" fillId="0" borderId="1" xfId="105" applyFont="1" applyFill="1" applyProtection="1">
      <alignment horizontal="right" vertical="top" shrinkToFit="1"/>
      <protection/>
    </xf>
    <xf numFmtId="0" fontId="84" fillId="37" borderId="16" xfId="0" applyFont="1" applyFill="1" applyBorder="1" applyAlignment="1">
      <alignment vertical="top" wrapText="1"/>
    </xf>
    <xf numFmtId="49" fontId="83" fillId="0" borderId="1" xfId="69" applyNumberFormat="1" applyFont="1" applyFill="1" applyAlignment="1" applyProtection="1">
      <alignment horizontal="center" vertical="top" shrinkToFit="1"/>
      <protection/>
    </xf>
    <xf numFmtId="1" fontId="83" fillId="0" borderId="1" xfId="69" applyNumberFormat="1" applyFont="1" applyFill="1" applyAlignment="1" applyProtection="1">
      <alignment horizontal="center" vertical="top" shrinkToFit="1"/>
      <protection/>
    </xf>
    <xf numFmtId="4" fontId="84" fillId="0" borderId="1" xfId="72" applyNumberFormat="1" applyFont="1" applyFill="1" applyAlignment="1" applyProtection="1">
      <alignment horizontal="right" vertical="top" shrinkToFit="1"/>
      <protection/>
    </xf>
    <xf numFmtId="0" fontId="83" fillId="0" borderId="0" xfId="44" applyNumberFormat="1" applyFont="1" applyFill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83" fillId="0" borderId="0" xfId="41" applyNumberFormat="1" applyFont="1" applyBorder="1" applyAlignment="1" applyProtection="1">
      <alignment horizontal="left"/>
      <protection/>
    </xf>
    <xf numFmtId="49" fontId="83" fillId="0" borderId="0" xfId="41" applyNumberFormat="1" applyFont="1" applyBorder="1" applyAlignment="1" applyProtection="1">
      <alignment/>
      <protection/>
    </xf>
    <xf numFmtId="0" fontId="83" fillId="0" borderId="0" xfId="41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86" fillId="0" borderId="0" xfId="41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9" fillId="0" borderId="0" xfId="46" applyNumberFormat="1" applyFont="1" applyBorder="1" applyAlignment="1" applyProtection="1">
      <alignment horizontal="right"/>
      <protection/>
    </xf>
    <xf numFmtId="49" fontId="79" fillId="0" borderId="0" xfId="46" applyNumberFormat="1" applyFont="1" applyBorder="1" applyAlignment="1">
      <alignment horizontal="right"/>
      <protection/>
    </xf>
    <xf numFmtId="0" fontId="79" fillId="0" borderId="0" xfId="46" applyFont="1" applyBorder="1" applyAlignment="1">
      <alignment horizontal="right"/>
      <protection/>
    </xf>
    <xf numFmtId="0" fontId="78" fillId="0" borderId="3" xfId="52" applyFont="1">
      <alignment horizontal="right"/>
      <protection/>
    </xf>
    <xf numFmtId="4" fontId="78" fillId="0" borderId="3" xfId="55" applyFont="1" applyFill="1" applyProtection="1">
      <alignment horizontal="right" vertical="top" shrinkToFit="1"/>
      <protection/>
    </xf>
    <xf numFmtId="0" fontId="78" fillId="0" borderId="1" xfId="40" applyNumberFormat="1" applyFont="1" applyProtection="1">
      <alignment horizontal="center" vertical="center" wrapText="1"/>
      <protection/>
    </xf>
    <xf numFmtId="49" fontId="78" fillId="0" borderId="1" xfId="40" applyNumberFormat="1" applyFont="1" applyProtection="1">
      <alignment horizontal="center" vertical="center" wrapText="1"/>
      <protection/>
    </xf>
    <xf numFmtId="4" fontId="78" fillId="0" borderId="1" xfId="40" applyNumberFormat="1" applyFont="1" applyFill="1" applyProtection="1">
      <alignment horizontal="center" vertical="center" wrapText="1"/>
      <protection/>
    </xf>
    <xf numFmtId="4" fontId="78" fillId="0" borderId="1" xfId="73" applyFont="1" applyFill="1" applyProtection="1">
      <alignment horizontal="right" vertical="top" shrinkToFit="1"/>
      <protection/>
    </xf>
    <xf numFmtId="4" fontId="79" fillId="0" borderId="1" xfId="73" applyFont="1" applyFill="1" applyProtection="1">
      <alignment horizontal="right" vertical="top" shrinkToFit="1"/>
      <protection/>
    </xf>
    <xf numFmtId="0" fontId="78" fillId="37" borderId="16" xfId="0" applyFont="1" applyFill="1" applyBorder="1" applyAlignment="1">
      <alignment vertical="top" wrapText="1"/>
    </xf>
    <xf numFmtId="49" fontId="79" fillId="0" borderId="1" xfId="70" applyNumberFormat="1" applyFont="1" applyFill="1" applyAlignment="1" applyProtection="1">
      <alignment horizontal="center" vertical="top" shrinkToFit="1"/>
      <protection/>
    </xf>
    <xf numFmtId="1" fontId="79" fillId="0" borderId="1" xfId="70" applyNumberFormat="1" applyFont="1" applyFill="1" applyAlignment="1" applyProtection="1">
      <alignment horizontal="center" vertical="top" shrinkToFit="1"/>
      <protection/>
    </xf>
    <xf numFmtId="4" fontId="78" fillId="0" borderId="1" xfId="73" applyNumberFormat="1" applyFont="1" applyFill="1" applyAlignment="1" applyProtection="1">
      <alignment horizontal="right" vertical="top" shrinkToFit="1"/>
      <protection/>
    </xf>
    <xf numFmtId="0" fontId="79" fillId="0" borderId="15" xfId="65" applyNumberFormat="1" applyFont="1" applyBorder="1" applyProtection="1">
      <alignment vertical="top" wrapText="1"/>
      <protection/>
    </xf>
    <xf numFmtId="49" fontId="79" fillId="0" borderId="15" xfId="70" applyNumberFormat="1" applyFont="1" applyBorder="1" applyProtection="1">
      <alignment horizontal="center" vertical="top" shrinkToFit="1"/>
      <protection/>
    </xf>
    <xf numFmtId="1" fontId="79" fillId="0" borderId="15" xfId="70" applyNumberFormat="1" applyFont="1" applyBorder="1" applyProtection="1">
      <alignment horizontal="center" vertical="top" shrinkToFit="1"/>
      <protection/>
    </xf>
    <xf numFmtId="4" fontId="79" fillId="0" borderId="15" xfId="73" applyFont="1" applyFill="1" applyBorder="1" applyProtection="1">
      <alignment horizontal="right" vertical="top" shrinkToFit="1"/>
      <protection/>
    </xf>
    <xf numFmtId="0" fontId="79" fillId="0" borderId="16" xfId="65" applyNumberFormat="1" applyFont="1" applyBorder="1" applyProtection="1">
      <alignment vertical="top" wrapText="1"/>
      <protection/>
    </xf>
    <xf numFmtId="49" fontId="79" fillId="0" borderId="16" xfId="70" applyNumberFormat="1" applyFont="1" applyBorder="1" applyProtection="1">
      <alignment horizontal="center" vertical="top" shrinkToFit="1"/>
      <protection/>
    </xf>
    <xf numFmtId="1" fontId="79" fillId="0" borderId="16" xfId="70" applyNumberFormat="1" applyFont="1" applyBorder="1" applyProtection="1">
      <alignment horizontal="center" vertical="top" shrinkToFit="1"/>
      <protection/>
    </xf>
    <xf numFmtId="4" fontId="79" fillId="0" borderId="16" xfId="73" applyFont="1" applyFill="1" applyBorder="1" applyProtection="1">
      <alignment horizontal="right" vertical="top" shrinkToFit="1"/>
      <protection/>
    </xf>
    <xf numFmtId="0" fontId="79" fillId="0" borderId="0" xfId="65" applyNumberFormat="1" applyFont="1" applyBorder="1" applyProtection="1">
      <alignment vertical="top" wrapText="1"/>
      <protection/>
    </xf>
    <xf numFmtId="49" fontId="79" fillId="0" borderId="0" xfId="70" applyNumberFormat="1" applyFont="1" applyBorder="1" applyProtection="1">
      <alignment horizontal="center" vertical="top" shrinkToFit="1"/>
      <protection/>
    </xf>
    <xf numFmtId="1" fontId="79" fillId="0" borderId="0" xfId="70" applyNumberFormat="1" applyFont="1" applyBorder="1" applyProtection="1">
      <alignment horizontal="center" vertical="top" shrinkToFit="1"/>
      <protection/>
    </xf>
    <xf numFmtId="4" fontId="79" fillId="0" borderId="0" xfId="73" applyFont="1" applyFill="1" applyBorder="1" applyProtection="1">
      <alignment horizontal="right" vertical="top" shrinkToFit="1"/>
      <protection/>
    </xf>
    <xf numFmtId="0" fontId="83" fillId="0" borderId="0" xfId="42" applyNumberFormat="1" applyFont="1" applyAlignment="1" applyProtection="1">
      <alignment horizontal="left"/>
      <protection/>
    </xf>
    <xf numFmtId="49" fontId="83" fillId="0" borderId="0" xfId="42" applyNumberFormat="1" applyFont="1" applyProtection="1">
      <alignment/>
      <protection/>
    </xf>
    <xf numFmtId="0" fontId="83" fillId="0" borderId="0" xfId="42" applyNumberFormat="1" applyFont="1" applyFill="1" applyAlignment="1" applyProtection="1">
      <alignment horizontal="center" vertical="center"/>
      <protection/>
    </xf>
    <xf numFmtId="0" fontId="87" fillId="0" borderId="0" xfId="42" applyNumberFormat="1" applyFont="1" applyProtection="1">
      <alignment/>
      <protection/>
    </xf>
    <xf numFmtId="0" fontId="20" fillId="0" borderId="0" xfId="127" applyFont="1">
      <alignment/>
      <protection/>
    </xf>
    <xf numFmtId="0" fontId="20" fillId="0" borderId="0" xfId="127" applyFont="1" applyAlignment="1">
      <alignment horizontal="center"/>
      <protection/>
    </xf>
    <xf numFmtId="172" fontId="20" fillId="0" borderId="0" xfId="127" applyNumberFormat="1" applyFont="1">
      <alignment/>
      <protection/>
    </xf>
    <xf numFmtId="0" fontId="4" fillId="0" borderId="0" xfId="127" applyFont="1" applyAlignment="1">
      <alignment horizontal="center"/>
      <protection/>
    </xf>
    <xf numFmtId="0" fontId="19" fillId="0" borderId="0" xfId="127">
      <alignment/>
      <protection/>
    </xf>
    <xf numFmtId="172" fontId="4" fillId="0" borderId="0" xfId="127" applyNumberFormat="1" applyFont="1" applyAlignment="1">
      <alignment horizontal="center"/>
      <protection/>
    </xf>
    <xf numFmtId="0" fontId="22" fillId="0" borderId="0" xfId="127" applyFont="1" applyAlignment="1">
      <alignment horizontal="center" vertical="center" wrapText="1"/>
      <protection/>
    </xf>
    <xf numFmtId="172" fontId="22" fillId="0" borderId="0" xfId="127" applyNumberFormat="1" applyFont="1" applyAlignment="1">
      <alignment horizontal="center" vertical="center" wrapText="1"/>
      <protection/>
    </xf>
    <xf numFmtId="172" fontId="11" fillId="0" borderId="16" xfId="127" applyNumberFormat="1" applyFont="1" applyBorder="1" applyAlignment="1">
      <alignment horizontal="center" vertical="center" wrapText="1"/>
      <protection/>
    </xf>
    <xf numFmtId="0" fontId="20" fillId="0" borderId="16" xfId="127" applyFont="1" applyBorder="1" applyAlignment="1">
      <alignment horizontal="center" vertical="center"/>
      <protection/>
    </xf>
    <xf numFmtId="172" fontId="15" fillId="0" borderId="16" xfId="127" applyNumberFormat="1" applyFont="1" applyFill="1" applyBorder="1" applyAlignment="1">
      <alignment horizontal="center" vertical="center" wrapText="1"/>
      <protection/>
    </xf>
    <xf numFmtId="3" fontId="20" fillId="0" borderId="16" xfId="127" applyNumberFormat="1" applyFont="1" applyBorder="1" applyAlignment="1">
      <alignment horizontal="center" vertical="center" wrapText="1"/>
      <protection/>
    </xf>
    <xf numFmtId="0" fontId="20" fillId="0" borderId="16" xfId="127" applyFont="1" applyFill="1" applyBorder="1" applyAlignment="1">
      <alignment horizontal="center" vertical="center" wrapText="1"/>
      <protection/>
    </xf>
    <xf numFmtId="0" fontId="20" fillId="0" borderId="16" xfId="127" applyFont="1" applyBorder="1" applyAlignment="1">
      <alignment horizontal="center"/>
      <protection/>
    </xf>
    <xf numFmtId="0" fontId="22" fillId="0" borderId="16" xfId="127" applyFont="1" applyBorder="1" applyAlignment="1">
      <alignment horizontal="center" vertical="center"/>
      <protection/>
    </xf>
    <xf numFmtId="172" fontId="20" fillId="0" borderId="16" xfId="127" applyNumberFormat="1" applyFont="1" applyBorder="1" applyAlignment="1">
      <alignment horizontal="center" vertical="center" wrapText="1"/>
      <protection/>
    </xf>
    <xf numFmtId="0" fontId="4" fillId="0" borderId="17" xfId="127" applyFont="1" applyBorder="1" applyAlignment="1">
      <alignment horizontal="center" vertical="center"/>
      <protection/>
    </xf>
    <xf numFmtId="172" fontId="20" fillId="0" borderId="18" xfId="127" applyNumberFormat="1" applyFont="1" applyBorder="1" applyAlignment="1">
      <alignment horizontal="center" vertical="center"/>
      <protection/>
    </xf>
    <xf numFmtId="0" fontId="20" fillId="0" borderId="18" xfId="127" applyNumberFormat="1" applyFont="1" applyBorder="1" applyAlignment="1">
      <alignment horizontal="center" vertical="center"/>
      <protection/>
    </xf>
    <xf numFmtId="49" fontId="7" fillId="0" borderId="19" xfId="127" applyNumberFormat="1" applyFont="1" applyBorder="1" applyAlignment="1">
      <alignment horizontal="center" vertical="center" wrapText="1"/>
      <protection/>
    </xf>
    <xf numFmtId="49" fontId="20" fillId="0" borderId="18" xfId="127" applyNumberFormat="1" applyFont="1" applyBorder="1" applyAlignment="1">
      <alignment vertical="center" wrapText="1"/>
      <protection/>
    </xf>
    <xf numFmtId="49" fontId="4" fillId="0" borderId="16" xfId="127" applyNumberFormat="1" applyFont="1" applyFill="1" applyBorder="1" applyAlignment="1">
      <alignment horizontal="center" vertical="center"/>
      <protection/>
    </xf>
    <xf numFmtId="0" fontId="12" fillId="0" borderId="20" xfId="127" applyFont="1" applyFill="1" applyBorder="1" applyAlignment="1">
      <alignment vertical="center" wrapText="1"/>
      <protection/>
    </xf>
    <xf numFmtId="0" fontId="11" fillId="0" borderId="16" xfId="127" applyFont="1" applyFill="1" applyBorder="1" applyAlignment="1">
      <alignment vertical="center" wrapText="1"/>
      <protection/>
    </xf>
    <xf numFmtId="0" fontId="9" fillId="0" borderId="16" xfId="127" applyFont="1" applyFill="1" applyBorder="1" applyAlignment="1">
      <alignment vertical="center" wrapText="1"/>
      <protection/>
    </xf>
    <xf numFmtId="172" fontId="4" fillId="0" borderId="16" xfId="127" applyNumberFormat="1" applyFont="1" applyFill="1" applyBorder="1" applyAlignment="1">
      <alignment horizontal="center" vertical="center"/>
      <protection/>
    </xf>
    <xf numFmtId="172" fontId="4" fillId="0" borderId="16" xfId="127" applyNumberFormat="1" applyFont="1" applyFill="1" applyBorder="1" applyAlignment="1">
      <alignment vertical="center"/>
      <protection/>
    </xf>
    <xf numFmtId="4" fontId="9" fillId="0" borderId="16" xfId="127" applyNumberFormat="1" applyFont="1" applyFill="1" applyBorder="1" applyAlignment="1">
      <alignment horizontal="right" vertical="center" wrapText="1"/>
      <protection/>
    </xf>
    <xf numFmtId="2" fontId="4" fillId="0" borderId="16" xfId="127" applyNumberFormat="1" applyFont="1" applyFill="1" applyBorder="1" applyAlignment="1">
      <alignment horizontal="center" vertical="center"/>
      <protection/>
    </xf>
    <xf numFmtId="49" fontId="4" fillId="0" borderId="21" xfId="127" applyNumberFormat="1" applyFont="1" applyFill="1" applyBorder="1" applyAlignment="1">
      <alignment horizontal="center" vertical="center" wrapText="1"/>
      <protection/>
    </xf>
    <xf numFmtId="49" fontId="20" fillId="0" borderId="16" xfId="127" applyNumberFormat="1" applyFont="1" applyFill="1" applyBorder="1" applyAlignment="1">
      <alignment vertical="center" wrapText="1"/>
      <protection/>
    </xf>
    <xf numFmtId="172" fontId="9" fillId="0" borderId="16" xfId="127" applyNumberFormat="1" applyFont="1" applyFill="1" applyBorder="1" applyAlignment="1">
      <alignment horizontal="right" vertical="center" wrapText="1"/>
      <protection/>
    </xf>
    <xf numFmtId="0" fontId="4" fillId="0" borderId="20" xfId="127" applyFont="1" applyFill="1" applyBorder="1" applyAlignment="1">
      <alignment horizontal="left" vertical="center" wrapText="1"/>
      <protection/>
    </xf>
    <xf numFmtId="0" fontId="4" fillId="0" borderId="16" xfId="127" applyFont="1" applyFill="1" applyBorder="1" applyAlignment="1">
      <alignment horizontal="center" vertical="center" wrapText="1"/>
      <protection/>
    </xf>
    <xf numFmtId="173" fontId="4" fillId="0" borderId="16" xfId="127" applyNumberFormat="1" applyFont="1" applyFill="1" applyBorder="1" applyAlignment="1">
      <alignment horizontal="center" vertical="center"/>
      <protection/>
    </xf>
    <xf numFmtId="0" fontId="11" fillId="0" borderId="16" xfId="127" applyFont="1" applyFill="1" applyBorder="1" applyAlignment="1">
      <alignment horizontal="center" vertical="center"/>
      <protection/>
    </xf>
    <xf numFmtId="0" fontId="23" fillId="0" borderId="16" xfId="127" applyFont="1" applyFill="1" applyBorder="1" applyAlignment="1">
      <alignment horizontal="center" vertical="center"/>
      <protection/>
    </xf>
    <xf numFmtId="173" fontId="9" fillId="0" borderId="16" xfId="127" applyNumberFormat="1" applyFont="1" applyFill="1" applyBorder="1" applyAlignment="1">
      <alignment horizontal="center" vertical="center"/>
      <protection/>
    </xf>
    <xf numFmtId="172" fontId="9" fillId="0" borderId="16" xfId="127" applyNumberFormat="1" applyFont="1" applyFill="1" applyBorder="1" applyAlignment="1">
      <alignment horizontal="center" vertical="center"/>
      <protection/>
    </xf>
    <xf numFmtId="49" fontId="6" fillId="0" borderId="16" xfId="127" applyNumberFormat="1" applyFont="1" applyFill="1" applyBorder="1" applyAlignment="1">
      <alignment horizontal="center" vertical="center" wrapText="1"/>
      <protection/>
    </xf>
    <xf numFmtId="49" fontId="11" fillId="0" borderId="16" xfId="127" applyNumberFormat="1" applyFont="1" applyFill="1" applyBorder="1" applyAlignment="1">
      <alignment vertical="center"/>
      <protection/>
    </xf>
    <xf numFmtId="0" fontId="20" fillId="0" borderId="0" xfId="127" applyFont="1" applyFill="1">
      <alignment/>
      <protection/>
    </xf>
    <xf numFmtId="0" fontId="20" fillId="0" borderId="0" xfId="127" applyFont="1" applyFill="1" applyAlignment="1">
      <alignment horizontal="center"/>
      <protection/>
    </xf>
    <xf numFmtId="172" fontId="20" fillId="0" borderId="0" xfId="127" applyNumberFormat="1" applyFont="1" applyFill="1">
      <alignment/>
      <protection/>
    </xf>
    <xf numFmtId="0" fontId="11" fillId="0" borderId="0" xfId="127" applyFont="1" applyFill="1">
      <alignment/>
      <protection/>
    </xf>
    <xf numFmtId="0" fontId="79" fillId="0" borderId="0" xfId="42" applyNumberFormat="1" applyFont="1" applyAlignment="1" applyProtection="1">
      <alignment horizontal="left"/>
      <protection/>
    </xf>
    <xf numFmtId="172" fontId="19" fillId="0" borderId="0" xfId="127" applyNumberFormat="1">
      <alignment/>
      <protection/>
    </xf>
    <xf numFmtId="0" fontId="19" fillId="0" borderId="0" xfId="127" applyAlignment="1">
      <alignment horizontal="center"/>
      <protection/>
    </xf>
    <xf numFmtId="0" fontId="4" fillId="0" borderId="0" xfId="127" applyFont="1" applyAlignment="1">
      <alignment/>
      <protection/>
    </xf>
    <xf numFmtId="172" fontId="4" fillId="0" borderId="0" xfId="127" applyNumberFormat="1" applyFont="1" applyAlignment="1">
      <alignment/>
      <protection/>
    </xf>
    <xf numFmtId="0" fontId="25" fillId="0" borderId="20" xfId="127" applyFont="1" applyFill="1" applyBorder="1" applyAlignment="1">
      <alignment vertical="center" wrapText="1"/>
      <protection/>
    </xf>
    <xf numFmtId="0" fontId="23" fillId="0" borderId="16" xfId="127" applyFont="1" applyFill="1" applyBorder="1" applyAlignment="1">
      <alignment vertical="center" wrapText="1"/>
      <protection/>
    </xf>
    <xf numFmtId="172" fontId="23" fillId="0" borderId="16" xfId="127" applyNumberFormat="1" applyFont="1" applyFill="1" applyBorder="1" applyAlignment="1">
      <alignment horizontal="center" vertical="center"/>
      <protection/>
    </xf>
    <xf numFmtId="172" fontId="23" fillId="0" borderId="16" xfId="127" applyNumberFormat="1" applyFont="1" applyFill="1" applyBorder="1" applyAlignment="1">
      <alignment vertical="center"/>
      <protection/>
    </xf>
    <xf numFmtId="4" fontId="25" fillId="0" borderId="16" xfId="127" applyNumberFormat="1" applyFont="1" applyFill="1" applyBorder="1" applyAlignment="1">
      <alignment horizontal="right" vertical="center" wrapText="1"/>
      <protection/>
    </xf>
    <xf numFmtId="2" fontId="23" fillId="0" borderId="16" xfId="127" applyNumberFormat="1" applyFont="1" applyFill="1" applyBorder="1" applyAlignment="1">
      <alignment horizontal="center" vertical="center"/>
      <protection/>
    </xf>
    <xf numFmtId="49" fontId="23" fillId="0" borderId="21" xfId="127" applyNumberFormat="1" applyFont="1" applyFill="1" applyBorder="1" applyAlignment="1">
      <alignment horizontal="center" vertical="center" wrapText="1"/>
      <protection/>
    </xf>
    <xf numFmtId="49" fontId="23" fillId="0" borderId="16" xfId="127" applyNumberFormat="1" applyFont="1" applyFill="1" applyBorder="1" applyAlignment="1">
      <alignment vertical="center" wrapText="1"/>
      <protection/>
    </xf>
    <xf numFmtId="0" fontId="23" fillId="0" borderId="20" xfId="127" applyFont="1" applyFill="1" applyBorder="1" applyAlignment="1">
      <alignment horizontal="left" vertical="center" wrapText="1"/>
      <protection/>
    </xf>
    <xf numFmtId="0" fontId="23" fillId="0" borderId="16" xfId="127" applyFont="1" applyFill="1" applyBorder="1" applyAlignment="1">
      <alignment horizontal="center" vertical="center" wrapText="1"/>
      <protection/>
    </xf>
    <xf numFmtId="173" fontId="23" fillId="0" borderId="16" xfId="127" applyNumberFormat="1" applyFont="1" applyFill="1" applyBorder="1" applyAlignment="1">
      <alignment horizontal="center" vertical="center"/>
      <protection/>
    </xf>
    <xf numFmtId="173" fontId="25" fillId="0" borderId="16" xfId="127" applyNumberFormat="1" applyFont="1" applyFill="1" applyBorder="1" applyAlignment="1">
      <alignment horizontal="center" vertical="center"/>
      <protection/>
    </xf>
    <xf numFmtId="172" fontId="25" fillId="0" borderId="16" xfId="127" applyNumberFormat="1" applyFont="1" applyFill="1" applyBorder="1" applyAlignment="1">
      <alignment horizontal="center" vertical="center"/>
      <protection/>
    </xf>
    <xf numFmtId="49" fontId="26" fillId="0" borderId="16" xfId="127" applyNumberFormat="1" applyFont="1" applyFill="1" applyBorder="1" applyAlignment="1">
      <alignment horizontal="center" vertical="center" wrapText="1"/>
      <protection/>
    </xf>
    <xf numFmtId="0" fontId="25" fillId="0" borderId="16" xfId="127" applyFont="1" applyFill="1" applyBorder="1" applyAlignment="1">
      <alignment vertical="center" wrapText="1"/>
      <protection/>
    </xf>
    <xf numFmtId="4" fontId="25" fillId="0" borderId="16" xfId="127" applyNumberFormat="1" applyFont="1" applyFill="1" applyBorder="1" applyAlignment="1">
      <alignment horizontal="center" vertical="center" wrapText="1"/>
      <protection/>
    </xf>
    <xf numFmtId="49" fontId="23" fillId="0" borderId="16" xfId="127" applyNumberFormat="1" applyFont="1" applyFill="1" applyBorder="1" applyAlignment="1">
      <alignment horizontal="center" vertical="center" wrapText="1"/>
      <protection/>
    </xf>
    <xf numFmtId="0" fontId="23" fillId="0" borderId="0" xfId="127" applyFont="1" applyFill="1" applyBorder="1" applyAlignment="1">
      <alignment horizontal="left" vertical="center"/>
      <protection/>
    </xf>
    <xf numFmtId="172" fontId="23" fillId="0" borderId="0" xfId="127" applyNumberFormat="1" applyFont="1" applyFill="1" applyBorder="1" applyAlignment="1">
      <alignment horizontal="left" vertical="center"/>
      <protection/>
    </xf>
    <xf numFmtId="0" fontId="20" fillId="0" borderId="0" xfId="127" applyFont="1" applyFill="1" applyBorder="1">
      <alignment/>
      <protection/>
    </xf>
    <xf numFmtId="0" fontId="23" fillId="0" borderId="0" xfId="127" applyFont="1" applyFill="1" applyBorder="1" applyAlignment="1">
      <alignment vertical="center" wrapText="1"/>
      <protection/>
    </xf>
    <xf numFmtId="0" fontId="11" fillId="0" borderId="0" xfId="127" applyFont="1" applyFill="1" applyBorder="1">
      <alignment/>
      <protection/>
    </xf>
    <xf numFmtId="0" fontId="83" fillId="0" borderId="0" xfId="42" applyNumberFormat="1" applyFont="1" applyBorder="1" applyAlignment="1" applyProtection="1">
      <alignment horizontal="left"/>
      <protection/>
    </xf>
    <xf numFmtId="0" fontId="83" fillId="0" borderId="0" xfId="42" applyNumberFormat="1" applyFont="1" applyBorder="1" applyProtection="1">
      <alignment/>
      <protection/>
    </xf>
    <xf numFmtId="0" fontId="19" fillId="0" borderId="0" xfId="127" applyFill="1" applyBorder="1">
      <alignment/>
      <protection/>
    </xf>
    <xf numFmtId="172" fontId="19" fillId="0" borderId="0" xfId="127" applyNumberFormat="1" applyFill="1">
      <alignment/>
      <protection/>
    </xf>
    <xf numFmtId="0" fontId="19" fillId="0" borderId="0" xfId="127" applyFill="1">
      <alignment/>
      <protection/>
    </xf>
    <xf numFmtId="0" fontId="19" fillId="0" borderId="0" xfId="127" applyBorder="1">
      <alignment/>
      <protection/>
    </xf>
    <xf numFmtId="0" fontId="19" fillId="0" borderId="0" xfId="127" applyBorder="1" applyAlignment="1">
      <alignment horizontal="center"/>
      <protection/>
    </xf>
    <xf numFmtId="172" fontId="19" fillId="0" borderId="0" xfId="127" applyNumberFormat="1" applyBorder="1">
      <alignment/>
      <protection/>
    </xf>
    <xf numFmtId="0" fontId="79" fillId="36" borderId="0" xfId="71" applyNumberFormat="1" applyFont="1" applyFill="1" applyBorder="1" applyAlignment="1">
      <alignment horizontal="right"/>
      <protection/>
    </xf>
    <xf numFmtId="0" fontId="78" fillId="36" borderId="0" xfId="74" applyNumberFormat="1" applyFont="1" applyFill="1" applyAlignment="1" applyProtection="1">
      <alignment horizontal="center" wrapText="1"/>
      <protection/>
    </xf>
    <xf numFmtId="0" fontId="79" fillId="36" borderId="0" xfId="71" applyNumberFormat="1" applyFont="1" applyFill="1" applyBorder="1" applyAlignment="1" applyProtection="1">
      <alignment horizontal="right"/>
      <protection/>
    </xf>
    <xf numFmtId="0" fontId="79" fillId="0" borderId="0" xfId="39" applyNumberFormat="1" applyFont="1" applyProtection="1">
      <alignment horizontal="left" wrapText="1"/>
      <protection/>
    </xf>
    <xf numFmtId="0" fontId="79" fillId="36" borderId="15" xfId="51" applyNumberFormat="1" applyFont="1" applyFill="1" applyBorder="1" applyAlignment="1" applyProtection="1">
      <alignment horizontal="center" vertical="center" wrapText="1"/>
      <protection/>
    </xf>
    <xf numFmtId="0" fontId="79" fillId="36" borderId="14" xfId="51" applyNumberFormat="1" applyFont="1" applyFill="1" applyBorder="1" applyAlignment="1" applyProtection="1">
      <alignment horizontal="center" vertical="center" wrapText="1"/>
      <protection/>
    </xf>
    <xf numFmtId="0" fontId="79" fillId="0" borderId="2" xfId="46" applyNumberFormat="1" applyFont="1" applyBorder="1" applyProtection="1">
      <alignment horizontal="right"/>
      <protection/>
    </xf>
    <xf numFmtId="0" fontId="79" fillId="0" borderId="0" xfId="39" applyFont="1" applyBorder="1" applyAlignment="1">
      <alignment horizontal="left" wrapText="1"/>
      <protection/>
    </xf>
    <xf numFmtId="49" fontId="78" fillId="0" borderId="4" xfId="66" applyFont="1" applyBorder="1" applyAlignment="1" applyProtection="1">
      <alignment horizontal="center" vertical="top" shrinkToFit="1"/>
      <protection/>
    </xf>
    <xf numFmtId="49" fontId="78" fillId="0" borderId="22" xfId="66" applyFont="1" applyBorder="1" applyAlignment="1" applyProtection="1">
      <alignment horizontal="center" vertical="top" shrinkToFit="1"/>
      <protection/>
    </xf>
    <xf numFmtId="0" fontId="79" fillId="0" borderId="15" xfId="51" applyNumberFormat="1" applyFont="1" applyBorder="1" applyAlignment="1" applyProtection="1">
      <alignment horizontal="center" vertical="center" wrapText="1"/>
      <protection/>
    </xf>
    <xf numFmtId="0" fontId="79" fillId="0" borderId="14" xfId="51" applyNumberFormat="1" applyFont="1" applyBorder="1" applyAlignment="1" applyProtection="1">
      <alignment horizontal="center" vertical="center" wrapText="1"/>
      <protection/>
    </xf>
    <xf numFmtId="0" fontId="79" fillId="0" borderId="15" xfId="78" applyNumberFormat="1" applyFont="1" applyBorder="1" applyAlignment="1" applyProtection="1">
      <alignment horizontal="center" vertical="top" wrapText="1"/>
      <protection/>
    </xf>
    <xf numFmtId="0" fontId="79" fillId="0" borderId="23" xfId="78" applyNumberFormat="1" applyFont="1" applyBorder="1" applyAlignment="1" applyProtection="1">
      <alignment horizontal="center" vertical="top" wrapText="1"/>
      <protection/>
    </xf>
    <xf numFmtId="0" fontId="79" fillId="0" borderId="14" xfId="78" applyNumberFormat="1" applyFont="1" applyBorder="1" applyAlignment="1" applyProtection="1">
      <alignment horizontal="center" vertical="top" wrapText="1"/>
      <protection/>
    </xf>
    <xf numFmtId="0" fontId="79" fillId="0" borderId="0" xfId="100" applyNumberFormat="1" applyFont="1" applyProtection="1">
      <alignment horizontal="right"/>
      <protection/>
    </xf>
    <xf numFmtId="0" fontId="79" fillId="0" borderId="0" xfId="100" applyFont="1">
      <alignment horizontal="right"/>
      <protection/>
    </xf>
    <xf numFmtId="0" fontId="79" fillId="0" borderId="1" xfId="40" applyNumberFormat="1" applyFont="1" applyProtection="1">
      <alignment horizontal="center" vertical="center" wrapText="1"/>
      <protection/>
    </xf>
    <xf numFmtId="0" fontId="79" fillId="0" borderId="1" xfId="40" applyFont="1">
      <alignment horizontal="center" vertical="center" wrapText="1"/>
      <protection/>
    </xf>
    <xf numFmtId="0" fontId="79" fillId="0" borderId="1" xfId="51" applyNumberFormat="1" applyFont="1" applyProtection="1">
      <alignment horizontal="center" vertical="center" wrapText="1"/>
      <protection/>
    </xf>
    <xf numFmtId="0" fontId="79" fillId="0" borderId="1" xfId="51" applyFont="1">
      <alignment horizontal="center" vertical="center" wrapText="1"/>
      <protection/>
    </xf>
    <xf numFmtId="0" fontId="79" fillId="36" borderId="1" xfId="84" applyNumberFormat="1" applyFont="1" applyFill="1" applyProtection="1">
      <alignment horizontal="center" vertical="center" wrapText="1"/>
      <protection/>
    </xf>
    <xf numFmtId="0" fontId="79" fillId="36" borderId="1" xfId="84" applyFont="1" applyFill="1">
      <alignment horizontal="center" vertical="center" wrapText="1"/>
      <protection/>
    </xf>
    <xf numFmtId="0" fontId="78" fillId="0" borderId="1" xfId="75" applyNumberFormat="1" applyFont="1" applyProtection="1">
      <alignment horizontal="left"/>
      <protection/>
    </xf>
    <xf numFmtId="0" fontId="78" fillId="0" borderId="1" xfId="75" applyFont="1">
      <alignment horizontal="left"/>
      <protection/>
    </xf>
    <xf numFmtId="0" fontId="79" fillId="0" borderId="0" xfId="40" applyFont="1" applyBorder="1" applyAlignment="1">
      <alignment horizontal="left" wrapText="1"/>
      <protection/>
    </xf>
    <xf numFmtId="0" fontId="83" fillId="36" borderId="0" xfId="72" applyNumberFormat="1" applyFont="1" applyFill="1" applyBorder="1" applyAlignment="1" applyProtection="1">
      <alignment horizontal="right"/>
      <protection/>
    </xf>
    <xf numFmtId="0" fontId="83" fillId="36" borderId="0" xfId="72" applyNumberFormat="1" applyFont="1" applyFill="1" applyBorder="1" applyAlignment="1">
      <alignment horizontal="right"/>
      <protection/>
    </xf>
    <xf numFmtId="0" fontId="58" fillId="0" borderId="0" xfId="99" applyNumberFormat="1" applyAlignment="1" applyProtection="1">
      <alignment horizontal="center" wrapText="1"/>
      <protection/>
    </xf>
    <xf numFmtId="0" fontId="81" fillId="0" borderId="1" xfId="94" applyNumberFormat="1" applyFont="1" applyProtection="1">
      <alignment horizontal="center" vertical="center" wrapText="1"/>
      <protection/>
    </xf>
    <xf numFmtId="0" fontId="81" fillId="0" borderId="1" xfId="94" applyFont="1">
      <alignment horizontal="center" vertical="center" wrapText="1"/>
      <protection/>
    </xf>
    <xf numFmtId="0" fontId="81" fillId="0" borderId="15" xfId="40" applyNumberFormat="1" applyFont="1" applyBorder="1" applyProtection="1">
      <alignment horizontal="center" vertical="center" wrapText="1"/>
      <protection/>
    </xf>
    <xf numFmtId="0" fontId="81" fillId="0" borderId="14" xfId="40" applyNumberFormat="1" applyFont="1" applyBorder="1" applyProtection="1">
      <alignment horizontal="center" vertical="center" wrapText="1"/>
      <protection/>
    </xf>
    <xf numFmtId="0" fontId="82" fillId="0" borderId="24" xfId="40" applyNumberFormat="1" applyFont="1" applyBorder="1" applyAlignment="1" applyProtection="1">
      <alignment horizontal="left" vertical="center" wrapText="1"/>
      <protection/>
    </xf>
    <xf numFmtId="0" fontId="82" fillId="0" borderId="4" xfId="40" applyNumberFormat="1" applyFont="1" applyBorder="1" applyAlignment="1" applyProtection="1">
      <alignment horizontal="left" vertical="center" wrapText="1"/>
      <protection/>
    </xf>
    <xf numFmtId="0" fontId="82" fillId="0" borderId="22" xfId="40" applyNumberFormat="1" applyFont="1" applyBorder="1" applyAlignment="1" applyProtection="1">
      <alignment horizontal="left" vertical="center" wrapText="1"/>
      <protection/>
    </xf>
    <xf numFmtId="0" fontId="81" fillId="0" borderId="15" xfId="47" applyNumberFormat="1" applyFont="1" applyBorder="1" applyProtection="1">
      <alignment horizontal="center" vertical="center" wrapText="1"/>
      <protection/>
    </xf>
    <xf numFmtId="0" fontId="81" fillId="0" borderId="14" xfId="47" applyNumberFormat="1" applyFont="1" applyBorder="1" applyProtection="1">
      <alignment horizontal="center" vertical="center" wrapText="1"/>
      <protection/>
    </xf>
    <xf numFmtId="0" fontId="81" fillId="0" borderId="15" xfId="51" applyNumberFormat="1" applyFont="1" applyBorder="1" applyProtection="1">
      <alignment horizontal="center" vertical="center" wrapText="1"/>
      <protection/>
    </xf>
    <xf numFmtId="0" fontId="81" fillId="0" borderId="14" xfId="51" applyNumberFormat="1" applyFont="1" applyBorder="1" applyProtection="1">
      <alignment horizontal="center" vertical="center" wrapText="1"/>
      <protection/>
    </xf>
    <xf numFmtId="49" fontId="81" fillId="0" borderId="15" xfId="54" applyNumberFormat="1" applyFont="1" applyBorder="1" applyProtection="1">
      <alignment horizontal="center" vertical="center" wrapText="1"/>
      <protection/>
    </xf>
    <xf numFmtId="49" fontId="81" fillId="0" borderId="14" xfId="54" applyNumberFormat="1" applyFont="1" applyBorder="1" applyProtection="1">
      <alignment horizontal="center" vertical="center" wrapText="1"/>
      <protection/>
    </xf>
    <xf numFmtId="0" fontId="81" fillId="0" borderId="15" xfId="57" applyNumberFormat="1" applyFont="1" applyBorder="1" applyProtection="1">
      <alignment horizontal="center" vertical="center" wrapText="1"/>
      <protection/>
    </xf>
    <xf numFmtId="0" fontId="81" fillId="0" borderId="14" xfId="57" applyNumberFormat="1" applyFont="1" applyBorder="1" applyProtection="1">
      <alignment horizontal="center" vertical="center" wrapText="1"/>
      <protection/>
    </xf>
    <xf numFmtId="0" fontId="86" fillId="0" borderId="0" xfId="82" applyNumberFormat="1" applyFont="1" applyAlignment="1" applyProtection="1">
      <alignment horizontal="right" wrapText="1"/>
      <protection/>
    </xf>
    <xf numFmtId="0" fontId="86" fillId="0" borderId="0" xfId="82" applyFont="1" applyAlignment="1">
      <alignment horizontal="right" wrapText="1"/>
      <protection/>
    </xf>
    <xf numFmtId="0" fontId="78" fillId="0" borderId="0" xfId="98" applyNumberFormat="1" applyFont="1" applyProtection="1">
      <alignment horizontal="center" wrapText="1"/>
      <protection/>
    </xf>
    <xf numFmtId="0" fontId="78" fillId="0" borderId="0" xfId="98" applyFont="1">
      <alignment horizontal="center" wrapText="1"/>
      <protection/>
    </xf>
    <xf numFmtId="0" fontId="78" fillId="0" borderId="0" xfId="99" applyNumberFormat="1" applyFont="1" applyProtection="1">
      <alignment horizontal="center"/>
      <protection/>
    </xf>
    <xf numFmtId="0" fontId="78" fillId="0" borderId="0" xfId="99" applyFont="1">
      <alignment horizontal="center"/>
      <protection/>
    </xf>
    <xf numFmtId="0" fontId="81" fillId="0" borderId="0" xfId="100" applyNumberFormat="1" applyFont="1" applyProtection="1">
      <alignment horizontal="right"/>
      <protection/>
    </xf>
    <xf numFmtId="0" fontId="81" fillId="0" borderId="0" xfId="100" applyFont="1">
      <alignment horizontal="right"/>
      <protection/>
    </xf>
    <xf numFmtId="0" fontId="81" fillId="36" borderId="15" xfId="84" applyNumberFormat="1" applyFont="1" applyFill="1" applyBorder="1" applyProtection="1">
      <alignment horizontal="center" vertical="center" wrapText="1"/>
      <protection/>
    </xf>
    <xf numFmtId="0" fontId="81" fillId="36" borderId="14" xfId="84" applyNumberFormat="1" applyFont="1" applyFill="1" applyBorder="1" applyProtection="1">
      <alignment horizontal="center" vertical="center" wrapText="1"/>
      <protection/>
    </xf>
    <xf numFmtId="0" fontId="86" fillId="36" borderId="0" xfId="82" applyNumberFormat="1" applyFont="1" applyFill="1" applyAlignment="1" applyProtection="1">
      <alignment horizontal="right" wrapText="1"/>
      <protection/>
    </xf>
    <xf numFmtId="0" fontId="81" fillId="0" borderId="0" xfId="82" applyNumberFormat="1" applyFont="1" applyAlignment="1" applyProtection="1">
      <alignment horizontal="center" wrapText="1"/>
      <protection/>
    </xf>
    <xf numFmtId="0" fontId="81" fillId="0" borderId="15" xfId="63" applyNumberFormat="1" applyFont="1" applyBorder="1" applyProtection="1">
      <alignment horizontal="center" vertical="center" wrapText="1"/>
      <protection/>
    </xf>
    <xf numFmtId="0" fontId="81" fillId="0" borderId="14" xfId="63" applyNumberFormat="1" applyFont="1" applyBorder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center"/>
      <protection locked="0"/>
    </xf>
    <xf numFmtId="0" fontId="81" fillId="0" borderId="15" xfId="67" applyNumberFormat="1" applyFont="1" applyBorder="1" applyProtection="1">
      <alignment horizontal="center" vertical="center" wrapText="1"/>
      <protection/>
    </xf>
    <xf numFmtId="0" fontId="81" fillId="0" borderId="14" xfId="67" applyNumberFormat="1" applyFont="1" applyBorder="1" applyProtection="1">
      <alignment horizontal="center" vertical="center" wrapText="1"/>
      <protection/>
    </xf>
    <xf numFmtId="0" fontId="81" fillId="0" borderId="15" xfId="69" applyNumberFormat="1" applyFont="1" applyBorder="1" applyProtection="1">
      <alignment horizontal="center" vertical="center" wrapText="1"/>
      <protection/>
    </xf>
    <xf numFmtId="0" fontId="81" fillId="0" borderId="14" xfId="69" applyNumberFormat="1" applyFont="1" applyBorder="1" applyProtection="1">
      <alignment horizontal="center" vertical="center" wrapText="1"/>
      <protection/>
    </xf>
    <xf numFmtId="0" fontId="81" fillId="0" borderId="15" xfId="72" applyNumberFormat="1" applyFont="1" applyBorder="1" applyProtection="1">
      <alignment horizontal="center" vertical="center" wrapText="1"/>
      <protection/>
    </xf>
    <xf numFmtId="0" fontId="81" fillId="0" borderId="14" xfId="72" applyNumberFormat="1" applyFont="1" applyBorder="1" applyProtection="1">
      <alignment horizontal="center" vertical="center" wrapText="1"/>
      <protection/>
    </xf>
    <xf numFmtId="0" fontId="81" fillId="0" borderId="15" xfId="77" applyNumberFormat="1" applyFont="1" applyBorder="1" applyProtection="1">
      <alignment horizontal="center" vertical="center" wrapText="1"/>
      <protection/>
    </xf>
    <xf numFmtId="0" fontId="81" fillId="0" borderId="14" xfId="77" applyNumberFormat="1" applyFont="1" applyBorder="1" applyProtection="1">
      <alignment horizontal="center" vertical="center" wrapText="1"/>
      <protection/>
    </xf>
    <xf numFmtId="0" fontId="81" fillId="0" borderId="0" xfId="95" applyNumberFormat="1" applyFont="1" applyProtection="1">
      <alignment horizontal="left" wrapText="1"/>
      <protection/>
    </xf>
    <xf numFmtId="0" fontId="81" fillId="0" borderId="0" xfId="95" applyFont="1">
      <alignment horizontal="left" wrapText="1"/>
      <protection/>
    </xf>
    <xf numFmtId="0" fontId="84" fillId="0" borderId="0" xfId="59" applyNumberFormat="1" applyFont="1" applyProtection="1">
      <alignment horizontal="center"/>
      <protection/>
    </xf>
    <xf numFmtId="0" fontId="84" fillId="0" borderId="0" xfId="59" applyFont="1">
      <alignment horizontal="center"/>
      <protection/>
    </xf>
    <xf numFmtId="0" fontId="83" fillId="0" borderId="0" xfId="61" applyNumberFormat="1" applyFont="1" applyProtection="1">
      <alignment horizontal="right"/>
      <protection/>
    </xf>
    <xf numFmtId="0" fontId="83" fillId="0" borderId="0" xfId="61" applyFont="1">
      <alignment horizontal="right"/>
      <protection/>
    </xf>
    <xf numFmtId="0" fontId="84" fillId="0" borderId="24" xfId="40" applyNumberFormat="1" applyFont="1" applyBorder="1" applyAlignment="1" applyProtection="1">
      <alignment horizontal="left" vertical="center" wrapText="1"/>
      <protection/>
    </xf>
    <xf numFmtId="0" fontId="84" fillId="0" borderId="4" xfId="40" applyNumberFormat="1" applyFont="1" applyBorder="1" applyAlignment="1" applyProtection="1">
      <alignment horizontal="left" vertical="center" wrapText="1"/>
      <protection/>
    </xf>
    <xf numFmtId="0" fontId="84" fillId="0" borderId="22" xfId="40" applyNumberFormat="1" applyFont="1" applyBorder="1" applyAlignment="1" applyProtection="1">
      <alignment horizontal="left" vertical="center" wrapText="1"/>
      <protection/>
    </xf>
    <xf numFmtId="0" fontId="83" fillId="0" borderId="3" xfId="52" applyNumberFormat="1" applyFont="1" applyProtection="1">
      <alignment horizontal="right"/>
      <protection/>
    </xf>
    <xf numFmtId="0" fontId="83" fillId="0" borderId="3" xfId="52" applyFont="1">
      <alignment horizontal="right"/>
      <protection/>
    </xf>
    <xf numFmtId="0" fontId="11" fillId="0" borderId="0" xfId="0" applyFont="1" applyAlignment="1" applyProtection="1">
      <alignment horizontal="center"/>
      <protection locked="0"/>
    </xf>
    <xf numFmtId="0" fontId="83" fillId="0" borderId="0" xfId="50" applyNumberFormat="1" applyFont="1" applyAlignment="1" applyProtection="1">
      <alignment horizontal="right" wrapText="1"/>
      <protection/>
    </xf>
    <xf numFmtId="0" fontId="83" fillId="0" borderId="0" xfId="59" applyNumberFormat="1" applyFont="1" applyProtection="1">
      <alignment horizontal="center"/>
      <protection/>
    </xf>
    <xf numFmtId="0" fontId="83" fillId="0" borderId="0" xfId="59" applyFont="1">
      <alignment horizontal="center"/>
      <protection/>
    </xf>
    <xf numFmtId="0" fontId="84" fillId="0" borderId="0" xfId="59" applyNumberFormat="1" applyFont="1" applyAlignment="1" applyProtection="1">
      <alignment horizontal="center"/>
      <protection/>
    </xf>
    <xf numFmtId="0" fontId="83" fillId="0" borderId="1" xfId="94" applyNumberFormat="1" applyFont="1" applyProtection="1">
      <alignment horizontal="center" vertical="center" wrapText="1"/>
      <protection/>
    </xf>
    <xf numFmtId="0" fontId="83" fillId="0" borderId="1" xfId="94" applyFont="1">
      <alignment horizontal="center" vertical="center" wrapText="1"/>
      <protection/>
    </xf>
    <xf numFmtId="0" fontId="84" fillId="0" borderId="24" xfId="40" applyFont="1" applyBorder="1" applyAlignment="1">
      <alignment horizontal="left" vertical="center" wrapText="1"/>
      <protection/>
    </xf>
    <xf numFmtId="0" fontId="84" fillId="0" borderId="4" xfId="40" applyFont="1" applyBorder="1" applyAlignment="1">
      <alignment horizontal="left" vertical="center" wrapText="1"/>
      <protection/>
    </xf>
    <xf numFmtId="0" fontId="84" fillId="0" borderId="22" xfId="40" applyFont="1" applyBorder="1" applyAlignment="1">
      <alignment horizontal="left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36" borderId="26" xfId="0" applyNumberFormat="1" applyFont="1" applyFill="1" applyBorder="1" applyAlignment="1" applyProtection="1">
      <alignment horizontal="center" vertical="center" wrapText="1"/>
      <protection/>
    </xf>
    <xf numFmtId="0" fontId="12" fillId="36" borderId="27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98" applyNumberFormat="1" applyFont="1" applyAlignment="1" applyProtection="1">
      <alignment horizontal="center"/>
      <protection/>
    </xf>
    <xf numFmtId="0" fontId="84" fillId="0" borderId="0" xfId="98" applyNumberFormat="1" applyFont="1" applyAlignment="1" applyProtection="1">
      <alignment horizontal="center" wrapText="1"/>
      <protection/>
    </xf>
    <xf numFmtId="0" fontId="83" fillId="0" borderId="0" xfId="100" applyNumberFormat="1" applyFont="1" applyProtection="1">
      <alignment horizontal="right"/>
      <protection/>
    </xf>
    <xf numFmtId="0" fontId="83" fillId="0" borderId="0" xfId="100" applyFont="1">
      <alignment horizontal="right"/>
      <protection/>
    </xf>
    <xf numFmtId="0" fontId="79" fillId="0" borderId="28" xfId="54" applyNumberFormat="1" applyFont="1" applyBorder="1" applyAlignment="1" applyProtection="1">
      <alignment horizontal="center" vertical="center" wrapText="1"/>
      <protection/>
    </xf>
    <xf numFmtId="0" fontId="79" fillId="0" borderId="29" xfId="54" applyNumberFormat="1" applyFont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82" applyNumberFormat="1" applyFont="1" applyAlignment="1" applyProtection="1">
      <alignment horizontal="right" wrapText="1"/>
      <protection/>
    </xf>
    <xf numFmtId="0" fontId="83" fillId="0" borderId="0" xfId="82" applyFont="1" applyAlignment="1">
      <alignment horizontal="right" wrapText="1"/>
      <protection/>
    </xf>
    <xf numFmtId="0" fontId="83" fillId="0" borderId="0" xfId="98" applyNumberFormat="1" applyFont="1" applyProtection="1">
      <alignment horizontal="center" wrapText="1"/>
      <protection/>
    </xf>
    <xf numFmtId="0" fontId="83" fillId="0" borderId="0" xfId="98" applyFont="1">
      <alignment horizontal="center" wrapText="1"/>
      <protection/>
    </xf>
    <xf numFmtId="0" fontId="78" fillId="0" borderId="3" xfId="52" applyNumberFormat="1" applyFont="1" applyProtection="1">
      <alignment horizontal="right"/>
      <protection/>
    </xf>
    <xf numFmtId="0" fontId="78" fillId="0" borderId="3" xfId="52" applyFont="1">
      <alignment horizontal="right"/>
      <protection/>
    </xf>
    <xf numFmtId="0" fontId="78" fillId="0" borderId="0" xfId="98" applyNumberFormat="1" applyFont="1" applyAlignment="1" applyProtection="1">
      <alignment horizontal="center"/>
      <protection/>
    </xf>
    <xf numFmtId="0" fontId="78" fillId="0" borderId="0" xfId="98" applyNumberFormat="1" applyFont="1" applyAlignment="1" applyProtection="1">
      <alignment horizontal="center" wrapText="1"/>
      <protection/>
    </xf>
    <xf numFmtId="0" fontId="83" fillId="0" borderId="0" xfId="100" applyNumberFormat="1" applyFont="1" applyAlignment="1" applyProtection="1">
      <alignment horizontal="right"/>
      <protection/>
    </xf>
    <xf numFmtId="0" fontId="78" fillId="0" borderId="4" xfId="52" applyNumberFormat="1" applyFont="1" applyBorder="1" applyAlignment="1" applyProtection="1">
      <alignment horizontal="center"/>
      <protection/>
    </xf>
    <xf numFmtId="0" fontId="78" fillId="0" borderId="30" xfId="52" applyNumberFormat="1" applyFont="1" applyBorder="1" applyAlignment="1" applyProtection="1">
      <alignment horizontal="center"/>
      <protection/>
    </xf>
    <xf numFmtId="0" fontId="79" fillId="0" borderId="0" xfId="50" applyNumberFormat="1" applyFont="1" applyProtection="1">
      <alignment wrapText="1"/>
      <protection/>
    </xf>
    <xf numFmtId="0" fontId="78" fillId="0" borderId="0" xfId="59" applyNumberFormat="1" applyFont="1" applyProtection="1">
      <alignment horizontal="center"/>
      <protection/>
    </xf>
    <xf numFmtId="0" fontId="83" fillId="0" borderId="0" xfId="58" applyNumberFormat="1" applyFont="1" applyBorder="1" applyAlignment="1" applyProtection="1">
      <alignment horizontal="left"/>
      <protection/>
    </xf>
    <xf numFmtId="0" fontId="18" fillId="37" borderId="31" xfId="0" applyFont="1" applyFill="1" applyBorder="1" applyAlignment="1">
      <alignment horizontal="center" vertical="center" wrapText="1"/>
    </xf>
    <xf numFmtId="0" fontId="18" fillId="37" borderId="32" xfId="0" applyFont="1" applyFill="1" applyBorder="1" applyAlignment="1">
      <alignment horizontal="center" vertical="center" wrapText="1"/>
    </xf>
    <xf numFmtId="49" fontId="18" fillId="37" borderId="31" xfId="0" applyNumberFormat="1" applyFont="1" applyFill="1" applyBorder="1" applyAlignment="1">
      <alignment horizontal="center" vertical="center" wrapText="1"/>
    </xf>
    <xf numFmtId="49" fontId="18" fillId="37" borderId="32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83" fillId="0" borderId="0" xfId="95" applyNumberFormat="1" applyFont="1" applyProtection="1">
      <alignment horizontal="left" wrapText="1"/>
      <protection/>
    </xf>
    <xf numFmtId="0" fontId="83" fillId="0" borderId="0" xfId="95" applyFont="1">
      <alignment horizontal="left" wrapText="1"/>
      <protection/>
    </xf>
    <xf numFmtId="0" fontId="15" fillId="0" borderId="0" xfId="0" applyFont="1" applyAlignment="1">
      <alignment horizontal="center"/>
    </xf>
    <xf numFmtId="0" fontId="15" fillId="0" borderId="0" xfId="40" applyNumberFormat="1" applyFont="1" applyBorder="1" applyAlignment="1" applyProtection="1">
      <alignment horizontal="right" wrapText="1"/>
      <protection/>
    </xf>
    <xf numFmtId="0" fontId="15" fillId="36" borderId="0" xfId="40" applyNumberFormat="1" applyFont="1" applyFill="1" applyBorder="1" applyAlignment="1" applyProtection="1">
      <alignment horizontal="right" wrapText="1"/>
      <protection/>
    </xf>
    <xf numFmtId="0" fontId="16" fillId="37" borderId="0" xfId="0" applyFont="1" applyFill="1" applyAlignment="1">
      <alignment horizontal="center" vertical="center" wrapText="1" shrinkToFit="1"/>
    </xf>
    <xf numFmtId="0" fontId="17" fillId="37" borderId="0" xfId="0" applyFont="1" applyFill="1" applyAlignment="1">
      <alignment horizontal="center" vertical="center" wrapText="1" shrinkToFit="1"/>
    </xf>
    <xf numFmtId="0" fontId="88" fillId="0" borderId="0" xfId="47" applyNumberFormat="1" applyFont="1" applyBorder="1" applyAlignment="1" applyProtection="1">
      <alignment horizontal="right"/>
      <protection/>
    </xf>
    <xf numFmtId="0" fontId="88" fillId="0" borderId="0" xfId="47" applyFont="1" applyBorder="1" applyAlignment="1">
      <alignment horizontal="right"/>
      <protection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8" fillId="0" borderId="4" xfId="52" applyNumberFormat="1" applyFont="1" applyBorder="1" applyAlignment="1" applyProtection="1">
      <alignment horizontal="left" vertical="top"/>
      <protection/>
    </xf>
    <xf numFmtId="0" fontId="78" fillId="0" borderId="4" xfId="52" applyFont="1" applyBorder="1" applyAlignment="1">
      <alignment horizontal="left" vertical="top"/>
      <protection/>
    </xf>
    <xf numFmtId="0" fontId="83" fillId="0" borderId="0" xfId="59" applyNumberFormat="1" applyFont="1" applyBorder="1" applyAlignment="1" applyProtection="1">
      <alignment horizontal="left"/>
      <protection/>
    </xf>
    <xf numFmtId="0" fontId="83" fillId="0" borderId="0" xfId="59" applyFont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9" fillId="0" borderId="0" xfId="40" applyNumberFormat="1" applyFont="1" applyBorder="1" applyAlignment="1" applyProtection="1">
      <alignment horizontal="right" wrapText="1"/>
      <protection/>
    </xf>
    <xf numFmtId="0" fontId="9" fillId="36" borderId="0" xfId="40" applyNumberFormat="1" applyFont="1" applyFill="1" applyBorder="1" applyAlignment="1" applyProtection="1">
      <alignment horizontal="right" wrapText="1"/>
      <protection/>
    </xf>
    <xf numFmtId="0" fontId="8" fillId="37" borderId="0" xfId="0" applyFont="1" applyFill="1" applyAlignment="1">
      <alignment horizontal="center" vertical="center" wrapText="1" shrinkToFit="1"/>
    </xf>
    <xf numFmtId="0" fontId="4" fillId="37" borderId="0" xfId="0" applyFont="1" applyFill="1" applyAlignment="1">
      <alignment/>
    </xf>
    <xf numFmtId="0" fontId="8" fillId="37" borderId="31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32" xfId="0" applyNumberFormat="1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22" fillId="0" borderId="19" xfId="127" applyFont="1" applyBorder="1" applyAlignment="1">
      <alignment horizontal="center" vertical="center"/>
      <protection/>
    </xf>
    <xf numFmtId="0" fontId="22" fillId="0" borderId="33" xfId="127" applyFont="1" applyBorder="1" applyAlignment="1">
      <alignment horizontal="center" vertical="center"/>
      <protection/>
    </xf>
    <xf numFmtId="0" fontId="22" fillId="0" borderId="17" xfId="127" applyFont="1" applyBorder="1" applyAlignment="1">
      <alignment horizontal="center" vertical="center"/>
      <protection/>
    </xf>
    <xf numFmtId="0" fontId="79" fillId="0" borderId="0" xfId="59" applyNumberFormat="1" applyFont="1" applyBorder="1" applyAlignment="1" applyProtection="1">
      <alignment horizontal="left"/>
      <protection/>
    </xf>
    <xf numFmtId="0" fontId="79" fillId="0" borderId="0" xfId="59" applyFont="1" applyBorder="1" applyAlignment="1">
      <alignment horizontal="left"/>
      <protection/>
    </xf>
    <xf numFmtId="0" fontId="11" fillId="0" borderId="16" xfId="127" applyFont="1" applyBorder="1" applyAlignment="1">
      <alignment horizontal="center" vertical="center" wrapText="1"/>
      <protection/>
    </xf>
    <xf numFmtId="0" fontId="20" fillId="0" borderId="16" xfId="127" applyFont="1" applyBorder="1" applyAlignment="1">
      <alignment horizontal="center" vertical="center"/>
      <protection/>
    </xf>
    <xf numFmtId="172" fontId="11" fillId="0" borderId="31" xfId="127" applyNumberFormat="1" applyFont="1" applyBorder="1" applyAlignment="1">
      <alignment horizontal="center" vertical="center" wrapText="1"/>
      <protection/>
    </xf>
    <xf numFmtId="172" fontId="11" fillId="0" borderId="18" xfId="127" applyNumberFormat="1" applyFont="1" applyBorder="1" applyAlignment="1">
      <alignment horizontal="center" vertical="center" wrapText="1"/>
      <protection/>
    </xf>
    <xf numFmtId="172" fontId="11" fillId="0" borderId="16" xfId="127" applyNumberFormat="1" applyFont="1" applyBorder="1" applyAlignment="1">
      <alignment horizontal="center" vertical="center" wrapText="1"/>
      <protection/>
    </xf>
    <xf numFmtId="0" fontId="22" fillId="0" borderId="16" xfId="127" applyFont="1" applyBorder="1" applyAlignment="1">
      <alignment horizontal="center" vertical="center"/>
      <protection/>
    </xf>
    <xf numFmtId="0" fontId="4" fillId="0" borderId="0" xfId="127" applyFont="1" applyAlignment="1">
      <alignment horizontal="center"/>
      <protection/>
    </xf>
    <xf numFmtId="0" fontId="4" fillId="0" borderId="0" xfId="127" applyFont="1" applyAlignment="1">
      <alignment horizontal="center" wrapText="1"/>
      <protection/>
    </xf>
    <xf numFmtId="172" fontId="4" fillId="0" borderId="0" xfId="127" applyNumberFormat="1" applyFont="1" applyAlignment="1">
      <alignment horizontal="center"/>
      <protection/>
    </xf>
    <xf numFmtId="0" fontId="21" fillId="0" borderId="0" xfId="127" applyFont="1" applyAlignment="1">
      <alignment horizontal="center" vertical="center" wrapText="1"/>
      <protection/>
    </xf>
    <xf numFmtId="0" fontId="11" fillId="0" borderId="16" xfId="127" applyFont="1" applyBorder="1" applyAlignment="1">
      <alignment horizontal="center" vertical="center"/>
      <protection/>
    </xf>
    <xf numFmtId="172" fontId="11" fillId="0" borderId="16" xfId="127" applyNumberFormat="1" applyFont="1" applyBorder="1" applyAlignment="1">
      <alignment horizontal="center" vertical="center"/>
      <protection/>
    </xf>
    <xf numFmtId="0" fontId="22" fillId="0" borderId="21" xfId="127" applyFont="1" applyFill="1" applyBorder="1" applyAlignment="1">
      <alignment horizontal="center" vertical="center"/>
      <protection/>
    </xf>
    <xf numFmtId="0" fontId="22" fillId="0" borderId="34" xfId="127" applyFont="1" applyFill="1" applyBorder="1" applyAlignment="1">
      <alignment horizontal="center" vertical="center"/>
      <protection/>
    </xf>
    <xf numFmtId="0" fontId="22" fillId="0" borderId="20" xfId="127" applyFont="1" applyFill="1" applyBorder="1" applyAlignment="1">
      <alignment horizontal="center" vertical="center"/>
      <protection/>
    </xf>
    <xf numFmtId="0" fontId="24" fillId="0" borderId="16" xfId="127" applyFont="1" applyBorder="1" applyAlignment="1">
      <alignment horizontal="center" vertical="center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2 2" xfId="40"/>
    <cellStyle name="xl23" xfId="41"/>
    <cellStyle name="xl23 2" xfId="42"/>
    <cellStyle name="xl24" xfId="43"/>
    <cellStyle name="xl24 2" xfId="44"/>
    <cellStyle name="xl24 3" xfId="45"/>
    <cellStyle name="xl25" xfId="46"/>
    <cellStyle name="xl25 2" xfId="47"/>
    <cellStyle name="xl26" xfId="48"/>
    <cellStyle name="xl26 2" xfId="49"/>
    <cellStyle name="xl26 3" xfId="50"/>
    <cellStyle name="xl27" xfId="51"/>
    <cellStyle name="xl27 2" xfId="52"/>
    <cellStyle name="xl28" xfId="53"/>
    <cellStyle name="xl28 2" xfId="54"/>
    <cellStyle name="xl28 3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5 3" xfId="70"/>
    <cellStyle name="xl36" xfId="71"/>
    <cellStyle name="xl36 2" xfId="72"/>
    <cellStyle name="xl36 3" xfId="73"/>
    <cellStyle name="xl37" xfId="74"/>
    <cellStyle name="xl37 2" xfId="75"/>
    <cellStyle name="xl38" xfId="76"/>
    <cellStyle name="xl38 2" xfId="77"/>
    <cellStyle name="xl39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4" xfId="86"/>
    <cellStyle name="xl45" xfId="87"/>
    <cellStyle name="xl46" xfId="88"/>
    <cellStyle name="xl47" xfId="89"/>
    <cellStyle name="xl48" xfId="90"/>
    <cellStyle name="xl49" xfId="91"/>
    <cellStyle name="xl50" xfId="92"/>
    <cellStyle name="xl51" xfId="93"/>
    <cellStyle name="xl52" xfId="94"/>
    <cellStyle name="xl53" xfId="95"/>
    <cellStyle name="xl54" xfId="96"/>
    <cellStyle name="xl55" xfId="97"/>
    <cellStyle name="xl56" xfId="98"/>
    <cellStyle name="xl57" xfId="99"/>
    <cellStyle name="xl58" xfId="100"/>
    <cellStyle name="xl59" xfId="101"/>
    <cellStyle name="xl60" xfId="102"/>
    <cellStyle name="xl61" xfId="103"/>
    <cellStyle name="xl62" xfId="104"/>
    <cellStyle name="xl63" xfId="105"/>
    <cellStyle name="xl64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showGridLines="0" showZero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6" sqref="B16"/>
    </sheetView>
  </sheetViews>
  <sheetFormatPr defaultColWidth="9.140625" defaultRowHeight="15" outlineLevelRow="3"/>
  <cols>
    <col min="1" max="1" width="62.00390625" style="1" customWidth="1"/>
    <col min="2" max="2" width="39.421875" style="1" customWidth="1"/>
    <col min="3" max="3" width="9.140625" style="1" customWidth="1"/>
    <col min="4" max="4" width="43.140625" style="17" customWidth="1"/>
    <col min="5" max="5" width="9.140625" style="1" customWidth="1"/>
    <col min="6" max="6" width="13.57421875" style="1" bestFit="1" customWidth="1"/>
    <col min="7" max="16384" width="9.140625" style="1" customWidth="1"/>
  </cols>
  <sheetData>
    <row r="1" spans="1:6" ht="18.75">
      <c r="A1" s="17"/>
      <c r="B1" s="295" t="s">
        <v>215</v>
      </c>
      <c r="C1" s="295"/>
      <c r="D1" s="295"/>
      <c r="E1" s="19"/>
      <c r="F1" s="20"/>
    </row>
    <row r="2" spans="1:6" ht="18.75">
      <c r="A2" s="295" t="s">
        <v>216</v>
      </c>
      <c r="B2" s="295"/>
      <c r="C2" s="295"/>
      <c r="D2" s="295"/>
      <c r="E2" s="18"/>
      <c r="F2" s="18"/>
    </row>
    <row r="3" spans="1:6" ht="18.75">
      <c r="A3" s="295" t="s">
        <v>217</v>
      </c>
      <c r="B3" s="295"/>
      <c r="C3" s="295"/>
      <c r="D3" s="295"/>
      <c r="E3" s="19"/>
      <c r="F3" s="19"/>
    </row>
    <row r="4" spans="1:6" ht="18.75">
      <c r="A4" s="293" t="s">
        <v>218</v>
      </c>
      <c r="B4" s="293"/>
      <c r="C4" s="293"/>
      <c r="D4" s="293"/>
      <c r="E4" s="18"/>
      <c r="F4" s="18"/>
    </row>
    <row r="5" spans="1:6" ht="18.75">
      <c r="A5" s="293" t="s">
        <v>225</v>
      </c>
      <c r="B5" s="293"/>
      <c r="C5" s="293"/>
      <c r="D5" s="293"/>
      <c r="E5" s="18"/>
      <c r="F5" s="18"/>
    </row>
    <row r="6" spans="1:6" ht="18.75">
      <c r="A6" s="21"/>
      <c r="B6" s="22"/>
      <c r="C6" s="22"/>
      <c r="D6" s="22"/>
      <c r="E6" s="22"/>
      <c r="F6" s="22"/>
    </row>
    <row r="7" spans="1:6" ht="18.75">
      <c r="A7" s="21"/>
      <c r="B7" s="22"/>
      <c r="C7" s="22"/>
      <c r="D7" s="22"/>
      <c r="E7" s="22"/>
      <c r="F7" s="22"/>
    </row>
    <row r="8" spans="1:6" ht="18.75">
      <c r="A8" s="294" t="s">
        <v>219</v>
      </c>
      <c r="B8" s="294"/>
      <c r="C8" s="294"/>
      <c r="D8" s="294"/>
      <c r="E8" s="23"/>
      <c r="F8" s="23"/>
    </row>
    <row r="9" spans="1:4" ht="18.75">
      <c r="A9" s="296"/>
      <c r="B9" s="296"/>
      <c r="C9" s="296"/>
      <c r="D9" s="296"/>
    </row>
    <row r="10" spans="1:6" s="3" customFormat="1" ht="18.75" outlineLevel="1">
      <c r="A10" s="299" t="s">
        <v>220</v>
      </c>
      <c r="B10" s="299"/>
      <c r="C10" s="299"/>
      <c r="D10" s="299"/>
      <c r="E10" s="1"/>
      <c r="F10" s="1"/>
    </row>
    <row r="11" spans="1:4" ht="18.75" outlineLevel="3">
      <c r="A11" s="303" t="s">
        <v>0</v>
      </c>
      <c r="B11" s="303" t="s">
        <v>1</v>
      </c>
      <c r="C11" s="303" t="s">
        <v>2</v>
      </c>
      <c r="D11" s="297" t="s">
        <v>3</v>
      </c>
    </row>
    <row r="12" spans="1:4" ht="18.75" outlineLevel="3">
      <c r="A12" s="304"/>
      <c r="B12" s="304"/>
      <c r="C12" s="304"/>
      <c r="D12" s="298"/>
    </row>
    <row r="13" spans="1:6" ht="18.75" outlineLevel="3">
      <c r="A13" s="301" t="s">
        <v>211</v>
      </c>
      <c r="B13" s="301"/>
      <c r="C13" s="302"/>
      <c r="D13" s="2">
        <f>D14+D71</f>
        <v>615084615.1899999</v>
      </c>
      <c r="E13" s="3"/>
      <c r="F13" s="3"/>
    </row>
    <row r="14" spans="1:4" s="3" customFormat="1" ht="37.5" outlineLevel="1">
      <c r="A14" s="4" t="s">
        <v>5</v>
      </c>
      <c r="B14" s="5" t="s">
        <v>4</v>
      </c>
      <c r="C14" s="5"/>
      <c r="D14" s="6">
        <v>113352433.99</v>
      </c>
    </row>
    <row r="15" spans="1:4" ht="18.75" outlineLevel="3">
      <c r="A15" s="4" t="s">
        <v>7</v>
      </c>
      <c r="B15" s="5" t="s">
        <v>6</v>
      </c>
      <c r="C15" s="5"/>
      <c r="D15" s="6">
        <v>59000000</v>
      </c>
    </row>
    <row r="16" spans="1:4" ht="131.25" outlineLevel="3">
      <c r="A16" s="7" t="s">
        <v>9</v>
      </c>
      <c r="B16" s="8" t="s">
        <v>8</v>
      </c>
      <c r="C16" s="8"/>
      <c r="D16" s="9">
        <v>55500000</v>
      </c>
    </row>
    <row r="17" spans="1:6" s="3" customFormat="1" ht="131.25" outlineLevel="1">
      <c r="A17" s="7" t="s">
        <v>11</v>
      </c>
      <c r="B17" s="8" t="s">
        <v>10</v>
      </c>
      <c r="C17" s="8"/>
      <c r="D17" s="9">
        <v>3000000</v>
      </c>
      <c r="E17" s="1"/>
      <c r="F17" s="1"/>
    </row>
    <row r="18" spans="1:6" ht="75" outlineLevel="3">
      <c r="A18" s="7" t="s">
        <v>13</v>
      </c>
      <c r="B18" s="8" t="s">
        <v>12</v>
      </c>
      <c r="C18" s="8"/>
      <c r="D18" s="9">
        <v>500000</v>
      </c>
      <c r="E18" s="3"/>
      <c r="F18" s="3"/>
    </row>
    <row r="19" spans="1:4" ht="56.25" outlineLevel="3">
      <c r="A19" s="4" t="s">
        <v>15</v>
      </c>
      <c r="B19" s="5" t="s">
        <v>14</v>
      </c>
      <c r="C19" s="5"/>
      <c r="D19" s="6">
        <v>1133526.99</v>
      </c>
    </row>
    <row r="20" spans="1:4" ht="56.25" outlineLevel="3">
      <c r="A20" s="7" t="s">
        <v>17</v>
      </c>
      <c r="B20" s="8" t="s">
        <v>16</v>
      </c>
      <c r="C20" s="8"/>
      <c r="D20" s="9">
        <v>422820.62</v>
      </c>
    </row>
    <row r="21" spans="1:6" s="3" customFormat="1" ht="93.75" outlineLevel="1">
      <c r="A21" s="7" t="s">
        <v>19</v>
      </c>
      <c r="B21" s="8" t="s">
        <v>18</v>
      </c>
      <c r="C21" s="8"/>
      <c r="D21" s="9">
        <v>3245</v>
      </c>
      <c r="E21" s="1"/>
      <c r="F21" s="1"/>
    </row>
    <row r="22" spans="1:6" ht="93.75" outlineLevel="3">
      <c r="A22" s="7" t="s">
        <v>21</v>
      </c>
      <c r="B22" s="8" t="s">
        <v>20</v>
      </c>
      <c r="C22" s="8"/>
      <c r="D22" s="9">
        <v>707461.37</v>
      </c>
      <c r="E22" s="3"/>
      <c r="F22" s="3"/>
    </row>
    <row r="23" spans="1:6" s="3" customFormat="1" ht="18.75" outlineLevel="1">
      <c r="A23" s="4" t="s">
        <v>23</v>
      </c>
      <c r="B23" s="5" t="s">
        <v>22</v>
      </c>
      <c r="C23" s="5"/>
      <c r="D23" s="6">
        <v>9235000</v>
      </c>
      <c r="E23" s="1"/>
      <c r="F23" s="1"/>
    </row>
    <row r="24" spans="1:4" ht="37.5" outlineLevel="3">
      <c r="A24" s="7" t="s">
        <v>25</v>
      </c>
      <c r="B24" s="8" t="s">
        <v>24</v>
      </c>
      <c r="C24" s="8"/>
      <c r="D24" s="9">
        <v>9155000</v>
      </c>
    </row>
    <row r="25" spans="1:6" ht="56.25" outlineLevel="3">
      <c r="A25" s="7" t="s">
        <v>27</v>
      </c>
      <c r="B25" s="8" t="s">
        <v>26</v>
      </c>
      <c r="C25" s="8"/>
      <c r="D25" s="9">
        <v>80000</v>
      </c>
      <c r="E25" s="3"/>
      <c r="F25" s="3"/>
    </row>
    <row r="26" spans="1:4" ht="18.75" outlineLevel="3">
      <c r="A26" s="4" t="s">
        <v>29</v>
      </c>
      <c r="B26" s="5" t="s">
        <v>28</v>
      </c>
      <c r="C26" s="5"/>
      <c r="D26" s="9">
        <v>15674900</v>
      </c>
    </row>
    <row r="27" spans="1:4" ht="56.25" outlineLevel="3">
      <c r="A27" s="7" t="s">
        <v>31</v>
      </c>
      <c r="B27" s="8" t="s">
        <v>30</v>
      </c>
      <c r="C27" s="8"/>
      <c r="D27" s="9">
        <v>12722000</v>
      </c>
    </row>
    <row r="28" spans="1:4" ht="56.25" outlineLevel="3">
      <c r="A28" s="7" t="s">
        <v>33</v>
      </c>
      <c r="B28" s="8" t="s">
        <v>32</v>
      </c>
      <c r="C28" s="8"/>
      <c r="D28" s="9">
        <v>70900</v>
      </c>
    </row>
    <row r="29" spans="1:4" s="3" customFormat="1" ht="75" outlineLevel="1">
      <c r="A29" s="7" t="s">
        <v>35</v>
      </c>
      <c r="B29" s="8" t="s">
        <v>34</v>
      </c>
      <c r="C29" s="8"/>
      <c r="D29" s="9">
        <v>2882000</v>
      </c>
    </row>
    <row r="30" spans="1:4" ht="18.75" outlineLevel="3">
      <c r="A30" s="4" t="s">
        <v>37</v>
      </c>
      <c r="B30" s="5" t="s">
        <v>36</v>
      </c>
      <c r="C30" s="5"/>
      <c r="D30" s="6">
        <v>620000</v>
      </c>
    </row>
    <row r="31" spans="1:6" ht="75" outlineLevel="3">
      <c r="A31" s="7" t="s">
        <v>39</v>
      </c>
      <c r="B31" s="8" t="s">
        <v>38</v>
      </c>
      <c r="C31" s="8"/>
      <c r="D31" s="9">
        <v>620000</v>
      </c>
      <c r="E31" s="3"/>
      <c r="F31" s="3"/>
    </row>
    <row r="32" spans="1:4" ht="75" outlineLevel="3">
      <c r="A32" s="4" t="s">
        <v>41</v>
      </c>
      <c r="B32" s="5" t="s">
        <v>40</v>
      </c>
      <c r="C32" s="5"/>
      <c r="D32" s="6">
        <v>15978000</v>
      </c>
    </row>
    <row r="33" spans="1:6" s="3" customFormat="1" ht="131.25" outlineLevel="1">
      <c r="A33" s="7" t="s">
        <v>43</v>
      </c>
      <c r="B33" s="8" t="s">
        <v>42</v>
      </c>
      <c r="C33" s="8"/>
      <c r="D33" s="9">
        <v>11130000</v>
      </c>
      <c r="E33" s="1"/>
      <c r="F33" s="1"/>
    </row>
    <row r="34" spans="1:6" s="10" customFormat="1" ht="112.5" outlineLevel="2">
      <c r="A34" s="7" t="s">
        <v>45</v>
      </c>
      <c r="B34" s="8" t="s">
        <v>44</v>
      </c>
      <c r="C34" s="8"/>
      <c r="D34" s="9">
        <v>1564000</v>
      </c>
      <c r="E34" s="1"/>
      <c r="F34" s="1"/>
    </row>
    <row r="35" spans="1:4" ht="93.75" outlineLevel="3">
      <c r="A35" s="7" t="s">
        <v>47</v>
      </c>
      <c r="B35" s="8" t="s">
        <v>46</v>
      </c>
      <c r="C35" s="8"/>
      <c r="D35" s="9">
        <v>980000</v>
      </c>
    </row>
    <row r="36" spans="1:4" ht="93.75" outlineLevel="3">
      <c r="A36" s="7" t="s">
        <v>49</v>
      </c>
      <c r="B36" s="8" t="s">
        <v>48</v>
      </c>
      <c r="C36" s="8"/>
      <c r="D36" s="6">
        <v>200000</v>
      </c>
    </row>
    <row r="37" spans="1:6" s="10" customFormat="1" ht="112.5" outlineLevel="2">
      <c r="A37" s="7" t="s">
        <v>51</v>
      </c>
      <c r="B37" s="8" t="s">
        <v>50</v>
      </c>
      <c r="C37" s="8"/>
      <c r="D37" s="9">
        <v>2104000</v>
      </c>
      <c r="E37" s="3"/>
      <c r="F37" s="3"/>
    </row>
    <row r="38" spans="1:4" ht="37.5" outlineLevel="3">
      <c r="A38" s="4" t="s">
        <v>53</v>
      </c>
      <c r="B38" s="5" t="s">
        <v>52</v>
      </c>
      <c r="C38" s="5"/>
      <c r="D38" s="6">
        <v>566000</v>
      </c>
    </row>
    <row r="39" spans="1:4" ht="37.5" outlineLevel="3">
      <c r="A39" s="7" t="s">
        <v>55</v>
      </c>
      <c r="B39" s="8" t="s">
        <v>54</v>
      </c>
      <c r="C39" s="8"/>
      <c r="D39" s="9">
        <v>16000</v>
      </c>
    </row>
    <row r="40" spans="1:4" ht="37.5" outlineLevel="3">
      <c r="A40" s="7" t="s">
        <v>57</v>
      </c>
      <c r="B40" s="8" t="s">
        <v>56</v>
      </c>
      <c r="C40" s="8"/>
      <c r="D40" s="9">
        <v>290000</v>
      </c>
    </row>
    <row r="41" spans="1:4" s="3" customFormat="1" ht="37.5" outlineLevel="1">
      <c r="A41" s="7" t="s">
        <v>59</v>
      </c>
      <c r="B41" s="8" t="s">
        <v>58</v>
      </c>
      <c r="C41" s="8"/>
      <c r="D41" s="9">
        <v>260000</v>
      </c>
    </row>
    <row r="42" spans="1:6" ht="56.25" outlineLevel="3">
      <c r="A42" s="4" t="s">
        <v>61</v>
      </c>
      <c r="B42" s="5" t="s">
        <v>60</v>
      </c>
      <c r="C42" s="5"/>
      <c r="D42" s="6">
        <v>8855950.71</v>
      </c>
      <c r="E42" s="10"/>
      <c r="F42" s="10"/>
    </row>
    <row r="43" spans="1:6" s="3" customFormat="1" ht="18.75" outlineLevel="1">
      <c r="A43" s="11" t="s">
        <v>63</v>
      </c>
      <c r="B43" s="12" t="s">
        <v>62</v>
      </c>
      <c r="C43" s="12"/>
      <c r="D43" s="13">
        <v>7644117</v>
      </c>
      <c r="E43" s="1"/>
      <c r="F43" s="1"/>
    </row>
    <row r="44" spans="1:4" ht="56.25" outlineLevel="3">
      <c r="A44" s="7" t="s">
        <v>65</v>
      </c>
      <c r="B44" s="8" t="s">
        <v>64</v>
      </c>
      <c r="C44" s="8"/>
      <c r="D44" s="9">
        <v>2204117</v>
      </c>
    </row>
    <row r="45" spans="1:6" ht="56.25" outlineLevel="3">
      <c r="A45" s="7" t="s">
        <v>65</v>
      </c>
      <c r="B45" s="8" t="s">
        <v>66</v>
      </c>
      <c r="C45" s="8"/>
      <c r="D45" s="9">
        <v>5440000</v>
      </c>
      <c r="E45" s="10"/>
      <c r="F45" s="10"/>
    </row>
    <row r="46" spans="1:4" ht="37.5" outlineLevel="3">
      <c r="A46" s="11" t="s">
        <v>68</v>
      </c>
      <c r="B46" s="12" t="s">
        <v>67</v>
      </c>
      <c r="C46" s="12"/>
      <c r="D46" s="13">
        <v>1211833.71</v>
      </c>
    </row>
    <row r="47" spans="1:4" ht="18.75" outlineLevel="3">
      <c r="A47" s="305" t="s">
        <v>70</v>
      </c>
      <c r="B47" s="8" t="s">
        <v>69</v>
      </c>
      <c r="C47" s="8"/>
      <c r="D47" s="9">
        <v>1186510</v>
      </c>
    </row>
    <row r="48" spans="1:4" ht="18.75" outlineLevel="3">
      <c r="A48" s="306"/>
      <c r="B48" s="8" t="s">
        <v>71</v>
      </c>
      <c r="C48" s="8"/>
      <c r="D48" s="9">
        <v>16481.43</v>
      </c>
    </row>
    <row r="49" spans="1:6" ht="18.75" outlineLevel="3">
      <c r="A49" s="307"/>
      <c r="B49" s="8" t="s">
        <v>72</v>
      </c>
      <c r="C49" s="8"/>
      <c r="D49" s="9">
        <v>8842.28</v>
      </c>
      <c r="E49" s="3"/>
      <c r="F49" s="3"/>
    </row>
    <row r="50" spans="1:4" ht="56.25" outlineLevel="3">
      <c r="A50" s="4" t="s">
        <v>74</v>
      </c>
      <c r="B50" s="5" t="s">
        <v>73</v>
      </c>
      <c r="C50" s="5"/>
      <c r="D50" s="6">
        <v>1000000</v>
      </c>
    </row>
    <row r="51" spans="1:6" ht="131.25" outlineLevel="3">
      <c r="A51" s="7" t="s">
        <v>76</v>
      </c>
      <c r="B51" s="8" t="s">
        <v>75</v>
      </c>
      <c r="C51" s="8"/>
      <c r="D51" s="9">
        <v>1000000</v>
      </c>
      <c r="E51" s="3"/>
      <c r="F51" s="3"/>
    </row>
    <row r="52" spans="1:4" ht="37.5" outlineLevel="3">
      <c r="A52" s="4" t="s">
        <v>78</v>
      </c>
      <c r="B52" s="5" t="s">
        <v>77</v>
      </c>
      <c r="C52" s="5"/>
      <c r="D52" s="6">
        <v>1269056.29</v>
      </c>
    </row>
    <row r="53" spans="1:4" ht="112.5" outlineLevel="3">
      <c r="A53" s="7" t="s">
        <v>80</v>
      </c>
      <c r="B53" s="8" t="s">
        <v>79</v>
      </c>
      <c r="C53" s="8"/>
      <c r="D53" s="9">
        <v>750</v>
      </c>
    </row>
    <row r="54" spans="1:4" ht="112.5" outlineLevel="3">
      <c r="A54" s="7" t="s">
        <v>82</v>
      </c>
      <c r="B54" s="8" t="s">
        <v>81</v>
      </c>
      <c r="C54" s="8"/>
      <c r="D54" s="9">
        <v>70000</v>
      </c>
    </row>
    <row r="55" spans="1:6" s="10" customFormat="1" ht="37.5" outlineLevel="2">
      <c r="A55" s="7" t="s">
        <v>84</v>
      </c>
      <c r="B55" s="8" t="s">
        <v>83</v>
      </c>
      <c r="C55" s="8"/>
      <c r="D55" s="9">
        <v>50000</v>
      </c>
      <c r="E55" s="1"/>
      <c r="F55" s="1"/>
    </row>
    <row r="56" spans="1:4" ht="131.25" outlineLevel="3">
      <c r="A56" s="7" t="s">
        <v>86</v>
      </c>
      <c r="B56" s="8" t="s">
        <v>85</v>
      </c>
      <c r="C56" s="8"/>
      <c r="D56" s="9">
        <v>56000</v>
      </c>
    </row>
    <row r="57" spans="1:4" ht="56.25" outlineLevel="3">
      <c r="A57" s="7" t="s">
        <v>88</v>
      </c>
      <c r="B57" s="8" t="s">
        <v>87</v>
      </c>
      <c r="C57" s="8"/>
      <c r="D57" s="9">
        <v>12500</v>
      </c>
    </row>
    <row r="58" spans="1:4" ht="93.75" outlineLevel="3">
      <c r="A58" s="7" t="s">
        <v>90</v>
      </c>
      <c r="B58" s="8" t="s">
        <v>89</v>
      </c>
      <c r="C58" s="8"/>
      <c r="D58" s="9">
        <v>30000</v>
      </c>
    </row>
    <row r="59" spans="1:4" ht="112.5" outlineLevel="3">
      <c r="A59" s="7" t="s">
        <v>92</v>
      </c>
      <c r="B59" s="8" t="s">
        <v>91</v>
      </c>
      <c r="C59" s="8"/>
      <c r="D59" s="9">
        <v>53000</v>
      </c>
    </row>
    <row r="60" spans="1:6" s="3" customFormat="1" ht="93.75" outlineLevel="1">
      <c r="A60" s="7" t="s">
        <v>90</v>
      </c>
      <c r="B60" s="8" t="s">
        <v>93</v>
      </c>
      <c r="C60" s="8"/>
      <c r="D60" s="9">
        <v>17822.52</v>
      </c>
      <c r="E60" s="1"/>
      <c r="F60" s="1"/>
    </row>
    <row r="61" spans="1:4" ht="112.5" outlineLevel="3">
      <c r="A61" s="7" t="s">
        <v>82</v>
      </c>
      <c r="B61" s="8" t="s">
        <v>94</v>
      </c>
      <c r="C61" s="8"/>
      <c r="D61" s="9">
        <v>21000</v>
      </c>
    </row>
    <row r="62" spans="1:6" s="3" customFormat="1" ht="56.25">
      <c r="A62" s="7" t="s">
        <v>96</v>
      </c>
      <c r="B62" s="8" t="s">
        <v>95</v>
      </c>
      <c r="C62" s="8"/>
      <c r="D62" s="9">
        <v>68483.77</v>
      </c>
      <c r="E62" s="1"/>
      <c r="F62" s="1"/>
    </row>
    <row r="63" spans="1:6" s="3" customFormat="1" ht="93.75" outlineLevel="1">
      <c r="A63" s="7" t="s">
        <v>98</v>
      </c>
      <c r="B63" s="8" t="s">
        <v>97</v>
      </c>
      <c r="C63" s="8"/>
      <c r="D63" s="9">
        <v>44500</v>
      </c>
      <c r="E63" s="10"/>
      <c r="F63" s="10"/>
    </row>
    <row r="64" spans="1:6" s="3" customFormat="1" ht="56.25" outlineLevel="2">
      <c r="A64" s="11" t="s">
        <v>100</v>
      </c>
      <c r="B64" s="12" t="s">
        <v>99</v>
      </c>
      <c r="C64" s="12"/>
      <c r="D64" s="13">
        <v>845000</v>
      </c>
      <c r="E64" s="1"/>
      <c r="F64" s="1"/>
    </row>
    <row r="65" spans="1:4" ht="18.75" outlineLevel="3">
      <c r="A65" s="305" t="s">
        <v>102</v>
      </c>
      <c r="B65" s="8" t="s">
        <v>101</v>
      </c>
      <c r="C65" s="8"/>
      <c r="D65" s="9">
        <v>700000</v>
      </c>
    </row>
    <row r="66" spans="1:4" ht="18.75" outlineLevel="3">
      <c r="A66" s="306"/>
      <c r="B66" s="8" t="s">
        <v>103</v>
      </c>
      <c r="C66" s="8"/>
      <c r="D66" s="9">
        <v>10000</v>
      </c>
    </row>
    <row r="67" spans="1:4" ht="18.75" outlineLevel="3">
      <c r="A67" s="306"/>
      <c r="B67" s="8" t="s">
        <v>104</v>
      </c>
      <c r="C67" s="8"/>
      <c r="D67" s="9">
        <v>5000</v>
      </c>
    </row>
    <row r="68" spans="1:4" s="3" customFormat="1" ht="18.75" outlineLevel="2">
      <c r="A68" s="307"/>
      <c r="B68" s="8" t="s">
        <v>105</v>
      </c>
      <c r="C68" s="8"/>
      <c r="D68" s="9">
        <v>130000</v>
      </c>
    </row>
    <row r="69" spans="1:4" ht="18.75" outlineLevel="3">
      <c r="A69" s="4" t="s">
        <v>107</v>
      </c>
      <c r="B69" s="5" t="s">
        <v>106</v>
      </c>
      <c r="C69" s="5"/>
      <c r="D69" s="6">
        <v>20000</v>
      </c>
    </row>
    <row r="70" spans="1:6" ht="37.5" outlineLevel="3">
      <c r="A70" s="7" t="s">
        <v>109</v>
      </c>
      <c r="B70" s="8" t="s">
        <v>108</v>
      </c>
      <c r="C70" s="8"/>
      <c r="D70" s="9">
        <v>20000</v>
      </c>
      <c r="E70" s="3"/>
      <c r="F70" s="3"/>
    </row>
    <row r="71" spans="1:6" ht="18.75" outlineLevel="3">
      <c r="A71" s="4" t="s">
        <v>111</v>
      </c>
      <c r="B71" s="5" t="s">
        <v>110</v>
      </c>
      <c r="C71" s="5"/>
      <c r="D71" s="6">
        <f>D73+D77+D92+D106</f>
        <v>501732181.2</v>
      </c>
      <c r="E71" s="3"/>
      <c r="F71" s="14"/>
    </row>
    <row r="72" spans="1:6" ht="56.25" outlineLevel="3">
      <c r="A72" s="4" t="s">
        <v>113</v>
      </c>
      <c r="B72" s="5" t="s">
        <v>112</v>
      </c>
      <c r="C72" s="5"/>
      <c r="D72" s="6">
        <f>D71</f>
        <v>501732181.2</v>
      </c>
      <c r="E72" s="3"/>
      <c r="F72" s="14"/>
    </row>
    <row r="73" spans="1:4" ht="37.5" outlineLevel="3">
      <c r="A73" s="4" t="s">
        <v>115</v>
      </c>
      <c r="B73" s="5" t="s">
        <v>114</v>
      </c>
      <c r="C73" s="5"/>
      <c r="D73" s="6">
        <f>296732000+D76</f>
        <v>302848000</v>
      </c>
    </row>
    <row r="74" spans="1:4" ht="45" customHeight="1" outlineLevel="3">
      <c r="A74" s="7" t="s">
        <v>117</v>
      </c>
      <c r="B74" s="8" t="s">
        <v>116</v>
      </c>
      <c r="C74" s="8"/>
      <c r="D74" s="9">
        <v>56450000</v>
      </c>
    </row>
    <row r="75" spans="1:4" ht="75" outlineLevel="3">
      <c r="A75" s="7" t="s">
        <v>119</v>
      </c>
      <c r="B75" s="8" t="s">
        <v>118</v>
      </c>
      <c r="C75" s="8"/>
      <c r="D75" s="9">
        <v>240282000</v>
      </c>
    </row>
    <row r="76" spans="1:6" ht="75" outlineLevel="3">
      <c r="A76" s="7" t="s">
        <v>121</v>
      </c>
      <c r="B76" s="8" t="s">
        <v>120</v>
      </c>
      <c r="C76" s="8"/>
      <c r="D76" s="9">
        <v>6116000</v>
      </c>
      <c r="E76" s="3"/>
      <c r="F76" s="3"/>
    </row>
    <row r="77" spans="1:4" ht="56.25" outlineLevel="3">
      <c r="A77" s="4" t="s">
        <v>123</v>
      </c>
      <c r="B77" s="5" t="s">
        <v>122</v>
      </c>
      <c r="C77" s="5"/>
      <c r="D77" s="6">
        <f>SUM(D78:D91)</f>
        <v>37929581.2</v>
      </c>
    </row>
    <row r="78" spans="1:4" ht="56.25" outlineLevel="3">
      <c r="A78" s="7" t="s">
        <v>125</v>
      </c>
      <c r="B78" s="8" t="s">
        <v>124</v>
      </c>
      <c r="C78" s="8" t="s">
        <v>126</v>
      </c>
      <c r="D78" s="9">
        <v>10400000</v>
      </c>
    </row>
    <row r="79" spans="1:4" ht="93.75" outlineLevel="3">
      <c r="A79" s="7" t="s">
        <v>128</v>
      </c>
      <c r="B79" s="8" t="s">
        <v>127</v>
      </c>
      <c r="C79" s="8" t="s">
        <v>129</v>
      </c>
      <c r="D79" s="9">
        <v>120000</v>
      </c>
    </row>
    <row r="80" spans="1:4" ht="112.5" outlineLevel="3">
      <c r="A80" s="7" t="s">
        <v>131</v>
      </c>
      <c r="B80" s="8" t="s">
        <v>130</v>
      </c>
      <c r="C80" s="8" t="s">
        <v>132</v>
      </c>
      <c r="D80" s="9">
        <v>52300</v>
      </c>
    </row>
    <row r="81" spans="1:4" ht="75" outlineLevel="3">
      <c r="A81" s="7" t="s">
        <v>134</v>
      </c>
      <c r="B81" s="8" t="s">
        <v>133</v>
      </c>
      <c r="C81" s="8" t="s">
        <v>135</v>
      </c>
      <c r="D81" s="9">
        <v>987200</v>
      </c>
    </row>
    <row r="82" spans="1:6" s="3" customFormat="1" ht="93.75" outlineLevel="2">
      <c r="A82" s="7" t="s">
        <v>137</v>
      </c>
      <c r="B82" s="8" t="s">
        <v>136</v>
      </c>
      <c r="C82" s="8" t="s">
        <v>138</v>
      </c>
      <c r="D82" s="9">
        <v>2298000</v>
      </c>
      <c r="E82" s="1"/>
      <c r="F82" s="1"/>
    </row>
    <row r="83" spans="1:6" s="3" customFormat="1" ht="56.25" outlineLevel="2">
      <c r="A83" s="7" t="s">
        <v>140</v>
      </c>
      <c r="B83" s="8" t="s">
        <v>139</v>
      </c>
      <c r="C83" s="8" t="s">
        <v>141</v>
      </c>
      <c r="D83" s="9">
        <v>797641.54</v>
      </c>
      <c r="E83" s="1"/>
      <c r="F83" s="1"/>
    </row>
    <row r="84" spans="1:4" ht="187.5" outlineLevel="3">
      <c r="A84" s="7" t="s">
        <v>143</v>
      </c>
      <c r="B84" s="8" t="s">
        <v>142</v>
      </c>
      <c r="C84" s="8" t="s">
        <v>144</v>
      </c>
      <c r="D84" s="9">
        <v>16200</v>
      </c>
    </row>
    <row r="85" spans="1:4" ht="131.25" outlineLevel="3">
      <c r="A85" s="7" t="s">
        <v>146</v>
      </c>
      <c r="B85" s="8" t="s">
        <v>145</v>
      </c>
      <c r="C85" s="8" t="s">
        <v>147</v>
      </c>
      <c r="D85" s="9">
        <v>9675700</v>
      </c>
    </row>
    <row r="86" spans="1:4" ht="75" outlineLevel="3">
      <c r="A86" s="7" t="s">
        <v>149</v>
      </c>
      <c r="B86" s="8" t="s">
        <v>148</v>
      </c>
      <c r="C86" s="8" t="s">
        <v>150</v>
      </c>
      <c r="D86" s="9">
        <v>800000</v>
      </c>
    </row>
    <row r="87" spans="1:4" ht="112.5" outlineLevel="3">
      <c r="A87" s="7" t="s">
        <v>152</v>
      </c>
      <c r="B87" s="8" t="s">
        <v>151</v>
      </c>
      <c r="C87" s="8" t="s">
        <v>153</v>
      </c>
      <c r="D87" s="9">
        <v>113000</v>
      </c>
    </row>
    <row r="88" spans="1:4" ht="131.25" outlineLevel="3">
      <c r="A88" s="7" t="s">
        <v>155</v>
      </c>
      <c r="B88" s="8" t="s">
        <v>154</v>
      </c>
      <c r="C88" s="8" t="s">
        <v>156</v>
      </c>
      <c r="D88" s="9">
        <v>1475000</v>
      </c>
    </row>
    <row r="89" spans="1:4" ht="93.75" outlineLevel="3">
      <c r="A89" s="7" t="s">
        <v>158</v>
      </c>
      <c r="B89" s="8" t="s">
        <v>157</v>
      </c>
      <c r="C89" s="8" t="s">
        <v>159</v>
      </c>
      <c r="D89" s="9">
        <v>5060600</v>
      </c>
    </row>
    <row r="90" spans="1:6" ht="93.75" outlineLevel="3">
      <c r="A90" s="7" t="s">
        <v>161</v>
      </c>
      <c r="B90" s="8" t="s">
        <v>160</v>
      </c>
      <c r="C90" s="8" t="s">
        <v>162</v>
      </c>
      <c r="D90" s="9">
        <v>3133939.66</v>
      </c>
      <c r="E90" s="3"/>
      <c r="F90" s="3"/>
    </row>
    <row r="91" spans="1:6" ht="112.5" outlineLevel="3">
      <c r="A91" s="7" t="s">
        <v>214</v>
      </c>
      <c r="B91" s="8" t="s">
        <v>213</v>
      </c>
      <c r="C91" s="8" t="s">
        <v>212</v>
      </c>
      <c r="D91" s="9">
        <v>3000000</v>
      </c>
      <c r="E91" s="3"/>
      <c r="F91" s="3"/>
    </row>
    <row r="92" spans="1:4" ht="56.25" outlineLevel="3">
      <c r="A92" s="4" t="s">
        <v>164</v>
      </c>
      <c r="B92" s="5" t="s">
        <v>163</v>
      </c>
      <c r="C92" s="5"/>
      <c r="D92" s="6">
        <v>152194400</v>
      </c>
    </row>
    <row r="93" spans="1:4" ht="112.5" outlineLevel="3">
      <c r="A93" s="7" t="s">
        <v>166</v>
      </c>
      <c r="B93" s="8" t="s">
        <v>165</v>
      </c>
      <c r="C93" s="8" t="s">
        <v>167</v>
      </c>
      <c r="D93" s="9">
        <v>375400</v>
      </c>
    </row>
    <row r="94" spans="1:4" ht="112.5" outlineLevel="3">
      <c r="A94" s="7" t="s">
        <v>169</v>
      </c>
      <c r="B94" s="8" t="s">
        <v>168</v>
      </c>
      <c r="C94" s="8" t="s">
        <v>171</v>
      </c>
      <c r="D94" s="9">
        <v>391800</v>
      </c>
    </row>
    <row r="95" spans="1:4" ht="150" outlineLevel="3">
      <c r="A95" s="7" t="s">
        <v>173</v>
      </c>
      <c r="B95" s="8" t="s">
        <v>172</v>
      </c>
      <c r="C95" s="8" t="s">
        <v>174</v>
      </c>
      <c r="D95" s="9">
        <v>987200</v>
      </c>
    </row>
    <row r="96" spans="1:4" ht="131.25" outlineLevel="3">
      <c r="A96" s="7" t="s">
        <v>176</v>
      </c>
      <c r="B96" s="8" t="s">
        <v>175</v>
      </c>
      <c r="C96" s="8" t="s">
        <v>177</v>
      </c>
      <c r="D96" s="9">
        <v>120600</v>
      </c>
    </row>
    <row r="97" spans="1:6" s="3" customFormat="1" ht="131.25" outlineLevel="2">
      <c r="A97" s="7" t="s">
        <v>179</v>
      </c>
      <c r="B97" s="8" t="s">
        <v>178</v>
      </c>
      <c r="C97" s="8" t="s">
        <v>180</v>
      </c>
      <c r="D97" s="9">
        <v>308100</v>
      </c>
      <c r="E97" s="1"/>
      <c r="F97" s="1"/>
    </row>
    <row r="98" spans="1:4" ht="75" outlineLevel="3">
      <c r="A98" s="7" t="s">
        <v>182</v>
      </c>
      <c r="B98" s="8" t="s">
        <v>181</v>
      </c>
      <c r="C98" s="8" t="s">
        <v>183</v>
      </c>
      <c r="D98" s="9">
        <v>7833000</v>
      </c>
    </row>
    <row r="99" spans="1:4" ht="112.5" outlineLevel="3">
      <c r="A99" s="7" t="s">
        <v>185</v>
      </c>
      <c r="B99" s="8" t="s">
        <v>184</v>
      </c>
      <c r="C99" s="8" t="s">
        <v>186</v>
      </c>
      <c r="D99" s="9">
        <v>1252000</v>
      </c>
    </row>
    <row r="100" spans="1:4" ht="93.75">
      <c r="A100" s="7" t="s">
        <v>188</v>
      </c>
      <c r="B100" s="8" t="s">
        <v>187</v>
      </c>
      <c r="C100" s="8" t="s">
        <v>170</v>
      </c>
      <c r="D100" s="9">
        <v>21800</v>
      </c>
    </row>
    <row r="101" spans="1:4" ht="56.25">
      <c r="A101" s="7" t="s">
        <v>190</v>
      </c>
      <c r="B101" s="8" t="s">
        <v>189</v>
      </c>
      <c r="C101" s="8" t="s">
        <v>191</v>
      </c>
      <c r="D101" s="9">
        <v>1269000</v>
      </c>
    </row>
    <row r="102" spans="1:4" ht="112.5">
      <c r="A102" s="7" t="s">
        <v>193</v>
      </c>
      <c r="B102" s="8" t="s">
        <v>192</v>
      </c>
      <c r="C102" s="8" t="s">
        <v>194</v>
      </c>
      <c r="D102" s="9">
        <v>315200</v>
      </c>
    </row>
    <row r="103" spans="1:4" ht="93.75">
      <c r="A103" s="7" t="s">
        <v>196</v>
      </c>
      <c r="B103" s="8" t="s">
        <v>195</v>
      </c>
      <c r="C103" s="8" t="s">
        <v>197</v>
      </c>
      <c r="D103" s="9">
        <v>5671600</v>
      </c>
    </row>
    <row r="104" spans="1:4" ht="206.25">
      <c r="A104" s="7" t="s">
        <v>199</v>
      </c>
      <c r="B104" s="8" t="s">
        <v>198</v>
      </c>
      <c r="C104" s="8" t="s">
        <v>200</v>
      </c>
      <c r="D104" s="9">
        <v>73342400</v>
      </c>
    </row>
    <row r="105" spans="1:6" ht="75">
      <c r="A105" s="7" t="s">
        <v>202</v>
      </c>
      <c r="B105" s="8" t="s">
        <v>201</v>
      </c>
      <c r="C105" s="8" t="s">
        <v>203</v>
      </c>
      <c r="D105" s="9">
        <v>60306300</v>
      </c>
      <c r="E105" s="3"/>
      <c r="F105" s="3"/>
    </row>
    <row r="106" spans="1:4" ht="18.75">
      <c r="A106" s="4" t="s">
        <v>205</v>
      </c>
      <c r="B106" s="5" t="s">
        <v>204</v>
      </c>
      <c r="C106" s="5"/>
      <c r="D106" s="6">
        <v>8760200</v>
      </c>
    </row>
    <row r="107" spans="1:4" ht="150">
      <c r="A107" s="7" t="s">
        <v>207</v>
      </c>
      <c r="B107" s="8" t="s">
        <v>206</v>
      </c>
      <c r="C107" s="8" t="s">
        <v>208</v>
      </c>
      <c r="D107" s="9">
        <v>162200</v>
      </c>
    </row>
    <row r="108" spans="1:4" ht="93.75">
      <c r="A108" s="7" t="s">
        <v>210</v>
      </c>
      <c r="B108" s="8" t="s">
        <v>209</v>
      </c>
      <c r="C108" s="8"/>
      <c r="D108" s="9">
        <v>8598000</v>
      </c>
    </row>
    <row r="109" spans="1:4" ht="18.75">
      <c r="A109" s="15"/>
      <c r="B109" s="15"/>
      <c r="C109" s="15"/>
      <c r="D109" s="16"/>
    </row>
    <row r="110" spans="1:4" ht="18.75">
      <c r="A110" s="300" t="s">
        <v>221</v>
      </c>
      <c r="B110" s="300"/>
      <c r="C110" s="300"/>
      <c r="D110" s="300"/>
    </row>
    <row r="111" ht="18.75">
      <c r="A111" s="1" t="s">
        <v>224</v>
      </c>
    </row>
    <row r="112" spans="1:4" ht="18.75">
      <c r="A112" s="24"/>
      <c r="B112" s="24"/>
      <c r="C112" s="24"/>
      <c r="D112" s="25"/>
    </row>
    <row r="113" spans="1:4" ht="18.75">
      <c r="A113" s="26" t="s">
        <v>222</v>
      </c>
      <c r="D113" s="1"/>
    </row>
    <row r="114" spans="1:4" ht="18.75">
      <c r="A114" s="26" t="s">
        <v>223</v>
      </c>
      <c r="D114" s="1"/>
    </row>
  </sheetData>
  <sheetProtection/>
  <mergeCells count="16">
    <mergeCell ref="A9:D9"/>
    <mergeCell ref="D11:D12"/>
    <mergeCell ref="A10:D10"/>
    <mergeCell ref="A110:D110"/>
    <mergeCell ref="A13:C13"/>
    <mergeCell ref="A11:A12"/>
    <mergeCell ref="B11:B12"/>
    <mergeCell ref="C11:C12"/>
    <mergeCell ref="A47:A49"/>
    <mergeCell ref="A65:A68"/>
    <mergeCell ref="A5:D5"/>
    <mergeCell ref="A8:D8"/>
    <mergeCell ref="B1:D1"/>
    <mergeCell ref="A2:D2"/>
    <mergeCell ref="A3:D3"/>
    <mergeCell ref="A4:D4"/>
  </mergeCells>
  <printOptions/>
  <pageMargins left="1.1811023622047245" right="0.3937007874015748" top="0.41" bottom="0.39" header="0.3937007874015748" footer="0.3937007874015748"/>
  <pageSetup errors="blank" fitToHeight="0" horizontalDpi="600" verticalDpi="600" orientation="portrait" paperSize="9" scale="55" r:id="rId1"/>
  <headerFoot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4">
      <selection activeCell="B20" sqref="B20"/>
    </sheetView>
  </sheetViews>
  <sheetFormatPr defaultColWidth="9.140625" defaultRowHeight="15"/>
  <cols>
    <col min="1" max="1" width="6.28125" style="217" customWidth="1"/>
    <col min="2" max="2" width="77.28125" style="217" customWidth="1"/>
    <col min="3" max="3" width="74.140625" style="260" customWidth="1"/>
    <col min="4" max="4" width="30.421875" style="260" customWidth="1"/>
    <col min="5" max="6" width="18.7109375" style="259" customWidth="1"/>
    <col min="7" max="7" width="20.8515625" style="259" customWidth="1"/>
    <col min="8" max="8" width="19.140625" style="259" customWidth="1"/>
    <col min="9" max="9" width="13.421875" style="217" customWidth="1"/>
    <col min="10" max="10" width="15.28125" style="217" customWidth="1"/>
    <col min="11" max="11" width="18.140625" style="217" customWidth="1"/>
    <col min="12" max="12" width="14.57421875" style="217" customWidth="1"/>
    <col min="13" max="16384" width="9.140625" style="217" customWidth="1"/>
  </cols>
  <sheetData>
    <row r="1" spans="1:11" ht="15.75" customHeight="1">
      <c r="A1" s="213"/>
      <c r="B1" s="213"/>
      <c r="C1" s="214"/>
      <c r="D1" s="214"/>
      <c r="E1" s="215"/>
      <c r="F1" s="215"/>
      <c r="G1" s="449" t="s">
        <v>2080</v>
      </c>
      <c r="H1" s="449"/>
      <c r="I1" s="449"/>
      <c r="J1" s="449"/>
      <c r="K1" s="449"/>
    </row>
    <row r="2" spans="1:11" ht="38.25" customHeight="1">
      <c r="A2" s="213"/>
      <c r="B2" s="213"/>
      <c r="C2" s="214"/>
      <c r="D2" s="214"/>
      <c r="E2" s="215"/>
      <c r="F2" s="215"/>
      <c r="G2" s="450" t="s">
        <v>2040</v>
      </c>
      <c r="H2" s="450"/>
      <c r="I2" s="450"/>
      <c r="J2" s="450"/>
      <c r="K2" s="450"/>
    </row>
    <row r="3" spans="1:11" ht="15.75" customHeight="1">
      <c r="A3" s="213"/>
      <c r="B3" s="213"/>
      <c r="C3" s="214"/>
      <c r="D3" s="214"/>
      <c r="E3" s="215"/>
      <c r="F3" s="215"/>
      <c r="G3" s="451" t="s">
        <v>2081</v>
      </c>
      <c r="H3" s="451"/>
      <c r="I3" s="451"/>
      <c r="J3" s="451"/>
      <c r="K3" s="451"/>
    </row>
    <row r="4" spans="1:11" ht="15.75" customHeight="1">
      <c r="A4" s="213"/>
      <c r="B4" s="213"/>
      <c r="C4" s="214"/>
      <c r="D4" s="261"/>
      <c r="E4" s="262"/>
      <c r="F4" s="262"/>
      <c r="G4" s="218"/>
      <c r="H4" s="218"/>
      <c r="I4" s="218"/>
      <c r="J4" s="218"/>
      <c r="K4" s="218"/>
    </row>
    <row r="5" spans="1:11" ht="27.75">
      <c r="A5" s="452" t="s">
        <v>2082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</row>
    <row r="6" spans="1:11" ht="23.25">
      <c r="A6" s="219"/>
      <c r="B6" s="219"/>
      <c r="C6" s="219"/>
      <c r="D6" s="219"/>
      <c r="E6" s="220"/>
      <c r="F6" s="220"/>
      <c r="G6" s="220"/>
      <c r="H6" s="220"/>
      <c r="I6" s="219"/>
      <c r="J6" s="219"/>
      <c r="K6" s="219"/>
    </row>
    <row r="7" spans="1:11" ht="15.75" customHeight="1">
      <c r="A7" s="443" t="s">
        <v>2043</v>
      </c>
      <c r="B7" s="453" t="s">
        <v>2044</v>
      </c>
      <c r="C7" s="443" t="s">
        <v>2045</v>
      </c>
      <c r="D7" s="443" t="s">
        <v>2046</v>
      </c>
      <c r="E7" s="447" t="s">
        <v>2047</v>
      </c>
      <c r="F7" s="221"/>
      <c r="G7" s="443" t="s">
        <v>2048</v>
      </c>
      <c r="H7" s="443"/>
      <c r="I7" s="443"/>
      <c r="J7" s="443" t="s">
        <v>2049</v>
      </c>
      <c r="K7" s="444" t="s">
        <v>2050</v>
      </c>
    </row>
    <row r="8" spans="1:11" ht="15.75" customHeight="1">
      <c r="A8" s="443"/>
      <c r="B8" s="453"/>
      <c r="C8" s="443"/>
      <c r="D8" s="443"/>
      <c r="E8" s="447"/>
      <c r="F8" s="445" t="s">
        <v>2051</v>
      </c>
      <c r="G8" s="447" t="s">
        <v>2052</v>
      </c>
      <c r="H8" s="447"/>
      <c r="I8" s="443" t="s">
        <v>2053</v>
      </c>
      <c r="J8" s="443"/>
      <c r="K8" s="444"/>
    </row>
    <row r="9" spans="1:11" ht="60">
      <c r="A9" s="453"/>
      <c r="B9" s="453"/>
      <c r="C9" s="443"/>
      <c r="D9" s="443"/>
      <c r="E9" s="454"/>
      <c r="F9" s="446"/>
      <c r="G9" s="223" t="s">
        <v>2054</v>
      </c>
      <c r="H9" s="223" t="s">
        <v>2055</v>
      </c>
      <c r="I9" s="443"/>
      <c r="J9" s="443"/>
      <c r="K9" s="444"/>
    </row>
    <row r="10" spans="1:11" ht="13.5" customHeight="1">
      <c r="A10" s="222">
        <v>1</v>
      </c>
      <c r="B10" s="222">
        <v>2</v>
      </c>
      <c r="C10" s="222">
        <v>3</v>
      </c>
      <c r="D10" s="222">
        <v>4</v>
      </c>
      <c r="E10" s="224">
        <v>5</v>
      </c>
      <c r="F10" s="224"/>
      <c r="G10" s="224">
        <v>7</v>
      </c>
      <c r="H10" s="224">
        <v>8</v>
      </c>
      <c r="I10" s="222">
        <v>9</v>
      </c>
      <c r="J10" s="225">
        <v>10</v>
      </c>
      <c r="K10" s="226">
        <v>11</v>
      </c>
    </row>
    <row r="11" spans="1:11" ht="21" customHeight="1">
      <c r="A11" s="458" t="s">
        <v>2083</v>
      </c>
      <c r="B11" s="458"/>
      <c r="C11" s="458"/>
      <c r="D11" s="227"/>
      <c r="E11" s="228"/>
      <c r="F11" s="228"/>
      <c r="G11" s="228"/>
      <c r="H11" s="228"/>
      <c r="I11" s="222"/>
      <c r="J11" s="225"/>
      <c r="K11" s="226"/>
    </row>
    <row r="12" spans="1:11" ht="21.75" customHeight="1">
      <c r="A12" s="438" t="s">
        <v>2057</v>
      </c>
      <c r="B12" s="439"/>
      <c r="C12" s="440"/>
      <c r="D12" s="229"/>
      <c r="E12" s="230"/>
      <c r="F12" s="230"/>
      <c r="G12" s="230"/>
      <c r="H12" s="230"/>
      <c r="I12" s="231"/>
      <c r="J12" s="232"/>
      <c r="K12" s="233"/>
    </row>
    <row r="13" spans="1:16" ht="172.5" customHeight="1">
      <c r="A13" s="234" t="s">
        <v>2058</v>
      </c>
      <c r="B13" s="263" t="s">
        <v>2059</v>
      </c>
      <c r="C13" s="264" t="s">
        <v>2060</v>
      </c>
      <c r="D13" s="237" t="s">
        <v>2061</v>
      </c>
      <c r="E13" s="265">
        <f>G13+H13+I13+F13</f>
        <v>10000</v>
      </c>
      <c r="F13" s="265"/>
      <c r="G13" s="266">
        <v>10000</v>
      </c>
      <c r="H13" s="267">
        <v>0</v>
      </c>
      <c r="I13" s="268"/>
      <c r="J13" s="269" t="s">
        <v>2084</v>
      </c>
      <c r="K13" s="270"/>
      <c r="O13" s="217">
        <v>1112</v>
      </c>
      <c r="P13" s="217">
        <v>1112</v>
      </c>
    </row>
    <row r="14" spans="1:11" ht="90.75" customHeight="1">
      <c r="A14" s="234" t="s">
        <v>2065</v>
      </c>
      <c r="B14" s="263" t="s">
        <v>2085</v>
      </c>
      <c r="C14" s="264" t="s">
        <v>2086</v>
      </c>
      <c r="D14" s="237" t="s">
        <v>2087</v>
      </c>
      <c r="E14" s="265">
        <f>G14+H14+I14+F14</f>
        <v>5000</v>
      </c>
      <c r="F14" s="265"/>
      <c r="G14" s="265">
        <v>5000</v>
      </c>
      <c r="H14" s="267">
        <v>0</v>
      </c>
      <c r="I14" s="268"/>
      <c r="J14" s="269" t="s">
        <v>2088</v>
      </c>
      <c r="K14" s="270"/>
    </row>
    <row r="15" spans="1:11" ht="30" customHeight="1">
      <c r="A15" s="234"/>
      <c r="B15" s="271" t="s">
        <v>2077</v>
      </c>
      <c r="C15" s="272"/>
      <c r="D15" s="225"/>
      <c r="E15" s="273">
        <f>G15+H15+I15</f>
        <v>15000</v>
      </c>
      <c r="F15" s="273">
        <f>SUM(F13:F14)</f>
        <v>0</v>
      </c>
      <c r="G15" s="273">
        <f>SUM(G13:G14)</f>
        <v>15000</v>
      </c>
      <c r="H15" s="273">
        <f>SUM(H13:H14)</f>
        <v>0</v>
      </c>
      <c r="I15" s="268"/>
      <c r="J15" s="242"/>
      <c r="K15" s="243"/>
    </row>
    <row r="16" spans="1:11" ht="30" customHeight="1">
      <c r="A16" s="248"/>
      <c r="B16" s="249" t="s">
        <v>2089</v>
      </c>
      <c r="C16" s="272"/>
      <c r="D16" s="225"/>
      <c r="E16" s="274">
        <f>E15</f>
        <v>15000</v>
      </c>
      <c r="F16" s="275">
        <f>F15</f>
        <v>0</v>
      </c>
      <c r="G16" s="275">
        <f>G15</f>
        <v>15000</v>
      </c>
      <c r="H16" s="274">
        <f>H15</f>
        <v>0</v>
      </c>
      <c r="I16" s="268"/>
      <c r="J16" s="276"/>
      <c r="K16" s="253"/>
    </row>
    <row r="17" spans="1:11" ht="33.75" customHeight="1">
      <c r="A17" s="455" t="s">
        <v>2090</v>
      </c>
      <c r="B17" s="456"/>
      <c r="C17" s="457"/>
      <c r="D17" s="225"/>
      <c r="E17" s="250"/>
      <c r="F17" s="251"/>
      <c r="G17" s="251"/>
      <c r="H17" s="250"/>
      <c r="I17" s="268"/>
      <c r="J17" s="276"/>
      <c r="K17" s="253"/>
    </row>
    <row r="18" spans="1:11" ht="33.75" customHeight="1">
      <c r="A18" s="438" t="s">
        <v>2057</v>
      </c>
      <c r="B18" s="439"/>
      <c r="C18" s="440"/>
      <c r="D18" s="225"/>
      <c r="E18" s="250"/>
      <c r="F18" s="251"/>
      <c r="G18" s="251"/>
      <c r="H18" s="250"/>
      <c r="I18" s="268"/>
      <c r="J18" s="276"/>
      <c r="K18" s="253"/>
    </row>
    <row r="19" spans="1:11" ht="183.75" customHeight="1">
      <c r="A19" s="234" t="s">
        <v>2058</v>
      </c>
      <c r="B19" s="263" t="s">
        <v>2059</v>
      </c>
      <c r="C19" s="264" t="s">
        <v>2060</v>
      </c>
      <c r="D19" s="277" t="s">
        <v>2061</v>
      </c>
      <c r="E19" s="265">
        <f>G19+H19+I19+F19</f>
        <v>10000</v>
      </c>
      <c r="F19" s="265"/>
      <c r="G19" s="265">
        <v>10000</v>
      </c>
      <c r="H19" s="278"/>
      <c r="I19" s="268"/>
      <c r="J19" s="279" t="s">
        <v>2088</v>
      </c>
      <c r="K19" s="253"/>
    </row>
    <row r="20" spans="1:11" ht="118.5" customHeight="1">
      <c r="A20" s="234" t="s">
        <v>2065</v>
      </c>
      <c r="B20" s="263" t="s">
        <v>2070</v>
      </c>
      <c r="C20" s="264" t="s">
        <v>2071</v>
      </c>
      <c r="D20" s="277" t="s">
        <v>2072</v>
      </c>
      <c r="E20" s="265">
        <f>G20+H20+I20+F20</f>
        <v>1252</v>
      </c>
      <c r="F20" s="265">
        <v>1252</v>
      </c>
      <c r="G20" s="265"/>
      <c r="H20" s="267">
        <v>0</v>
      </c>
      <c r="I20" s="268"/>
      <c r="J20" s="269" t="s">
        <v>2088</v>
      </c>
      <c r="K20" s="243"/>
    </row>
    <row r="21" spans="1:11" ht="104.25" customHeight="1">
      <c r="A21" s="234" t="s">
        <v>2069</v>
      </c>
      <c r="B21" s="263" t="s">
        <v>2085</v>
      </c>
      <c r="C21" s="264" t="s">
        <v>2086</v>
      </c>
      <c r="D21" s="277" t="s">
        <v>2087</v>
      </c>
      <c r="E21" s="265">
        <f>G21+H21+I21+F21</f>
        <v>4000</v>
      </c>
      <c r="F21" s="265"/>
      <c r="G21" s="265">
        <v>4000</v>
      </c>
      <c r="H21" s="267"/>
      <c r="I21" s="268"/>
      <c r="J21" s="269" t="s">
        <v>2088</v>
      </c>
      <c r="K21" s="243"/>
    </row>
    <row r="22" spans="1:11" ht="33.75" customHeight="1">
      <c r="A22" s="248"/>
      <c r="B22" s="271" t="s">
        <v>2077</v>
      </c>
      <c r="C22" s="272"/>
      <c r="D22" s="225"/>
      <c r="E22" s="274">
        <f>SUM(E19:E21)</f>
        <v>15252</v>
      </c>
      <c r="F22" s="274">
        <f>SUM(F19:F21)</f>
        <v>1252</v>
      </c>
      <c r="G22" s="274">
        <f>SUM(G19:G21)</f>
        <v>14000</v>
      </c>
      <c r="H22" s="274">
        <f>SUM(H19:H20)</f>
        <v>0</v>
      </c>
      <c r="I22" s="268"/>
      <c r="J22" s="276"/>
      <c r="K22" s="253"/>
    </row>
    <row r="23" spans="1:11" ht="33.75" customHeight="1">
      <c r="A23" s="248"/>
      <c r="B23" s="249" t="s">
        <v>2091</v>
      </c>
      <c r="C23" s="272"/>
      <c r="D23" s="225"/>
      <c r="E23" s="274">
        <f>H23+G23+F23</f>
        <v>15252</v>
      </c>
      <c r="F23" s="274">
        <f>F22</f>
        <v>1252</v>
      </c>
      <c r="G23" s="274">
        <f>G22</f>
        <v>14000</v>
      </c>
      <c r="H23" s="274">
        <f>H22+H20</f>
        <v>0</v>
      </c>
      <c r="I23" s="268"/>
      <c r="J23" s="276"/>
      <c r="K23" s="253"/>
    </row>
    <row r="24" spans="1:11" ht="24" customHeight="1">
      <c r="A24" s="280"/>
      <c r="B24" s="280"/>
      <c r="C24" s="280"/>
      <c r="D24" s="280"/>
      <c r="E24" s="281"/>
      <c r="F24" s="281"/>
      <c r="G24" s="281"/>
      <c r="H24" s="281"/>
      <c r="I24" s="280"/>
      <c r="J24" s="280"/>
      <c r="K24" s="280"/>
    </row>
    <row r="25" spans="1:11" ht="20.25">
      <c r="A25" s="282"/>
      <c r="B25" s="283" t="s">
        <v>2092</v>
      </c>
      <c r="C25" s="426" t="s">
        <v>2093</v>
      </c>
      <c r="D25" s="427"/>
      <c r="E25" s="427"/>
      <c r="F25" s="256"/>
      <c r="G25" s="256"/>
      <c r="H25" s="256"/>
      <c r="I25" s="254"/>
      <c r="J25" s="254"/>
      <c r="K25" s="254"/>
    </row>
    <row r="26" spans="1:11" ht="20.25">
      <c r="A26" s="284"/>
      <c r="B26" s="283"/>
      <c r="C26" s="285"/>
      <c r="D26" s="286"/>
      <c r="E26" s="286"/>
      <c r="F26" s="256"/>
      <c r="G26" s="256"/>
      <c r="H26" s="256"/>
      <c r="I26" s="254"/>
      <c r="J26" s="254"/>
      <c r="K26" s="254"/>
    </row>
    <row r="27" spans="1:11" ht="20.25">
      <c r="A27" s="287"/>
      <c r="B27" s="283" t="s">
        <v>2094</v>
      </c>
      <c r="C27" s="285" t="s">
        <v>2095</v>
      </c>
      <c r="D27" s="286"/>
      <c r="E27" s="286"/>
      <c r="F27" s="288"/>
      <c r="G27" s="288"/>
      <c r="H27" s="288"/>
      <c r="I27" s="289"/>
      <c r="J27" s="289"/>
      <c r="K27" s="289"/>
    </row>
    <row r="28" spans="1:5" ht="20.25">
      <c r="A28" s="290"/>
      <c r="B28" s="283"/>
      <c r="C28" s="285"/>
      <c r="D28" s="286"/>
      <c r="E28" s="286"/>
    </row>
    <row r="29" spans="1:5" ht="20.25">
      <c r="A29" s="290"/>
      <c r="B29" s="283" t="s">
        <v>1812</v>
      </c>
      <c r="C29" s="291"/>
      <c r="D29" s="291"/>
      <c r="E29" s="292"/>
    </row>
  </sheetData>
  <sheetProtection/>
  <mergeCells count="20">
    <mergeCell ref="G1:K1"/>
    <mergeCell ref="G2:K2"/>
    <mergeCell ref="G3:K3"/>
    <mergeCell ref="A5:K5"/>
    <mergeCell ref="A7:A9"/>
    <mergeCell ref="B7:B9"/>
    <mergeCell ref="C7:C9"/>
    <mergeCell ref="D7:D9"/>
    <mergeCell ref="E7:E9"/>
    <mergeCell ref="G7:I7"/>
    <mergeCell ref="A12:C12"/>
    <mergeCell ref="A17:C17"/>
    <mergeCell ref="A18:C18"/>
    <mergeCell ref="C25:E25"/>
    <mergeCell ref="J7:J9"/>
    <mergeCell ref="K7:K9"/>
    <mergeCell ref="F8:F9"/>
    <mergeCell ref="G8:H8"/>
    <mergeCell ref="I8:I9"/>
    <mergeCell ref="A11:C11"/>
  </mergeCells>
  <printOptions/>
  <pageMargins left="0.7874015748031497" right="0.7874015748031497" top="1.062992125984252" bottom="0.3937007874015748" header="0.1968503937007874" footer="0.1968503937007874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1" sqref="C11"/>
    </sheetView>
  </sheetViews>
  <sheetFormatPr defaultColWidth="9.140625" defaultRowHeight="15" outlineLevelRow="1"/>
  <cols>
    <col min="1" max="1" width="61.8515625" style="1" customWidth="1"/>
    <col min="2" max="2" width="10.7109375" style="1" customWidth="1"/>
    <col min="3" max="3" width="28.00390625" style="17" customWidth="1"/>
    <col min="4" max="4" width="0.9921875" style="1" customWidth="1"/>
    <col min="5" max="16384" width="9.140625" style="1" customWidth="1"/>
  </cols>
  <sheetData>
    <row r="1" spans="1:4" ht="18.75">
      <c r="A1" s="319" t="s">
        <v>226</v>
      </c>
      <c r="B1" s="319"/>
      <c r="C1" s="319"/>
      <c r="D1" s="27"/>
    </row>
    <row r="2" spans="1:4" ht="18.75">
      <c r="A2" s="319" t="s">
        <v>216</v>
      </c>
      <c r="B2" s="319"/>
      <c r="C2" s="319"/>
      <c r="D2" s="27"/>
    </row>
    <row r="3" spans="1:4" ht="18.75">
      <c r="A3" s="319" t="s">
        <v>217</v>
      </c>
      <c r="B3" s="319"/>
      <c r="C3" s="319"/>
      <c r="D3" s="27"/>
    </row>
    <row r="4" spans="1:4" ht="18.75">
      <c r="A4" s="320" t="s">
        <v>218</v>
      </c>
      <c r="B4" s="320"/>
      <c r="C4" s="320"/>
      <c r="D4" s="28"/>
    </row>
    <row r="5" spans="1:4" ht="18.75">
      <c r="A5" s="320" t="s">
        <v>227</v>
      </c>
      <c r="B5" s="320"/>
      <c r="C5" s="320"/>
      <c r="D5" s="28"/>
    </row>
    <row r="6" spans="1:4" ht="54.75" customHeight="1">
      <c r="A6" s="321" t="s">
        <v>228</v>
      </c>
      <c r="B6" s="321"/>
      <c r="C6" s="321"/>
      <c r="D6" s="29"/>
    </row>
    <row r="7" spans="1:4" ht="18.75">
      <c r="A7" s="308" t="s">
        <v>229</v>
      </c>
      <c r="B7" s="309"/>
      <c r="C7" s="309"/>
      <c r="D7" s="29"/>
    </row>
    <row r="8" spans="1:4" ht="18.75">
      <c r="A8" s="310" t="s">
        <v>0</v>
      </c>
      <c r="B8" s="312" t="s">
        <v>230</v>
      </c>
      <c r="C8" s="314" t="s">
        <v>231</v>
      </c>
      <c r="D8" s="29"/>
    </row>
    <row r="9" spans="1:4" ht="18.75">
      <c r="A9" s="311"/>
      <c r="B9" s="313"/>
      <c r="C9" s="315"/>
      <c r="D9" s="29"/>
    </row>
    <row r="10" spans="1:4" s="3" customFormat="1" ht="24.75" customHeight="1">
      <c r="A10" s="30" t="s">
        <v>232</v>
      </c>
      <c r="B10" s="31" t="s">
        <v>233</v>
      </c>
      <c r="C10" s="32">
        <v>48926305.78</v>
      </c>
      <c r="D10" s="33"/>
    </row>
    <row r="11" spans="1:4" ht="78.75" customHeight="1" outlineLevel="1">
      <c r="A11" s="34" t="s">
        <v>234</v>
      </c>
      <c r="B11" s="35" t="s">
        <v>235</v>
      </c>
      <c r="C11" s="36">
        <v>1120967</v>
      </c>
      <c r="D11" s="29"/>
    </row>
    <row r="12" spans="1:4" ht="82.5" customHeight="1" outlineLevel="1">
      <c r="A12" s="34" t="s">
        <v>236</v>
      </c>
      <c r="B12" s="35" t="s">
        <v>237</v>
      </c>
      <c r="C12" s="36">
        <v>10126836</v>
      </c>
      <c r="D12" s="29"/>
    </row>
    <row r="13" spans="1:4" ht="18.75" outlineLevel="1">
      <c r="A13" s="34" t="s">
        <v>238</v>
      </c>
      <c r="B13" s="35" t="s">
        <v>239</v>
      </c>
      <c r="C13" s="36">
        <v>21800</v>
      </c>
      <c r="D13" s="29"/>
    </row>
    <row r="14" spans="1:4" ht="56.25" outlineLevel="1">
      <c r="A14" s="34" t="s">
        <v>240</v>
      </c>
      <c r="B14" s="35" t="s">
        <v>241</v>
      </c>
      <c r="C14" s="36">
        <v>4840796</v>
      </c>
      <c r="D14" s="29"/>
    </row>
    <row r="15" spans="1:4" ht="18.75" outlineLevel="1">
      <c r="A15" s="34" t="s">
        <v>242</v>
      </c>
      <c r="B15" s="35" t="s">
        <v>243</v>
      </c>
      <c r="C15" s="36">
        <v>7273316.99</v>
      </c>
      <c r="D15" s="29"/>
    </row>
    <row r="16" spans="1:4" ht="18.75" outlineLevel="1">
      <c r="A16" s="34" t="s">
        <v>244</v>
      </c>
      <c r="B16" s="35" t="s">
        <v>245</v>
      </c>
      <c r="C16" s="36">
        <v>25542589.79</v>
      </c>
      <c r="D16" s="29"/>
    </row>
    <row r="17" spans="1:4" s="3" customFormat="1" ht="45.75" customHeight="1">
      <c r="A17" s="30" t="s">
        <v>246</v>
      </c>
      <c r="B17" s="31" t="s">
        <v>247</v>
      </c>
      <c r="C17" s="32">
        <v>40833934</v>
      </c>
      <c r="D17" s="33"/>
    </row>
    <row r="18" spans="1:4" ht="63" customHeight="1" outlineLevel="1">
      <c r="A18" s="34" t="s">
        <v>248</v>
      </c>
      <c r="B18" s="35" t="s">
        <v>249</v>
      </c>
      <c r="C18" s="36">
        <v>30445528</v>
      </c>
      <c r="D18" s="29"/>
    </row>
    <row r="19" spans="1:4" ht="37.5" outlineLevel="1">
      <c r="A19" s="34" t="s">
        <v>250</v>
      </c>
      <c r="B19" s="35" t="s">
        <v>251</v>
      </c>
      <c r="C19" s="36">
        <v>10388406</v>
      </c>
      <c r="D19" s="29"/>
    </row>
    <row r="20" spans="1:4" s="3" customFormat="1" ht="18.75">
      <c r="A20" s="30" t="s">
        <v>252</v>
      </c>
      <c r="B20" s="31" t="s">
        <v>253</v>
      </c>
      <c r="C20" s="32">
        <v>49390239.96</v>
      </c>
      <c r="D20" s="33"/>
    </row>
    <row r="21" spans="1:4" ht="18.75" outlineLevel="1">
      <c r="A21" s="34" t="s">
        <v>254</v>
      </c>
      <c r="B21" s="35" t="s">
        <v>255</v>
      </c>
      <c r="C21" s="36">
        <v>120600</v>
      </c>
      <c r="D21" s="29"/>
    </row>
    <row r="22" spans="1:4" ht="18.75" outlineLevel="1">
      <c r="A22" s="34" t="s">
        <v>256</v>
      </c>
      <c r="B22" s="35" t="s">
        <v>257</v>
      </c>
      <c r="C22" s="36">
        <v>0</v>
      </c>
      <c r="D22" s="29"/>
    </row>
    <row r="23" spans="1:4" ht="18.75" outlineLevel="1">
      <c r="A23" s="34" t="s">
        <v>258</v>
      </c>
      <c r="B23" s="35" t="s">
        <v>259</v>
      </c>
      <c r="C23" s="36">
        <v>1209505.04</v>
      </c>
      <c r="D23" s="29"/>
    </row>
    <row r="24" spans="1:4" ht="18.75" outlineLevel="1">
      <c r="A24" s="34" t="s">
        <v>260</v>
      </c>
      <c r="B24" s="35" t="s">
        <v>261</v>
      </c>
      <c r="C24" s="36">
        <v>41233217</v>
      </c>
      <c r="D24" s="29"/>
    </row>
    <row r="25" spans="1:4" ht="18.75" outlineLevel="1">
      <c r="A25" s="34" t="s">
        <v>262</v>
      </c>
      <c r="B25" s="35" t="s">
        <v>263</v>
      </c>
      <c r="C25" s="36">
        <v>2106800</v>
      </c>
      <c r="D25" s="29"/>
    </row>
    <row r="26" spans="1:4" ht="37.5" outlineLevel="1">
      <c r="A26" s="34" t="s">
        <v>264</v>
      </c>
      <c r="B26" s="35" t="s">
        <v>265</v>
      </c>
      <c r="C26" s="36">
        <v>4720117.92</v>
      </c>
      <c r="D26" s="29"/>
    </row>
    <row r="27" spans="1:4" s="3" customFormat="1" ht="37.5">
      <c r="A27" s="30" t="s">
        <v>266</v>
      </c>
      <c r="B27" s="31" t="s">
        <v>267</v>
      </c>
      <c r="C27" s="32">
        <v>161715073.33</v>
      </c>
      <c r="D27" s="33"/>
    </row>
    <row r="28" spans="1:4" ht="18.75" outlineLevel="1">
      <c r="A28" s="34" t="s">
        <v>268</v>
      </c>
      <c r="B28" s="35" t="s">
        <v>269</v>
      </c>
      <c r="C28" s="36">
        <v>13666427.96</v>
      </c>
      <c r="D28" s="29"/>
    </row>
    <row r="29" spans="1:4" ht="18.75" outlineLevel="1">
      <c r="A29" s="34" t="s">
        <v>270</v>
      </c>
      <c r="B29" s="35" t="s">
        <v>271</v>
      </c>
      <c r="C29" s="36">
        <v>44845021.95</v>
      </c>
      <c r="D29" s="29"/>
    </row>
    <row r="30" spans="1:4" ht="18.75" outlineLevel="1">
      <c r="A30" s="34" t="s">
        <v>272</v>
      </c>
      <c r="B30" s="35" t="s">
        <v>273</v>
      </c>
      <c r="C30" s="36">
        <v>36232676.25</v>
      </c>
      <c r="D30" s="29"/>
    </row>
    <row r="31" spans="1:4" ht="37.5" outlineLevel="1">
      <c r="A31" s="34" t="s">
        <v>274</v>
      </c>
      <c r="B31" s="35" t="s">
        <v>275</v>
      </c>
      <c r="C31" s="36">
        <v>66970947.17</v>
      </c>
      <c r="D31" s="29"/>
    </row>
    <row r="32" spans="1:4" s="3" customFormat="1" ht="18.75">
      <c r="A32" s="30" t="s">
        <v>276</v>
      </c>
      <c r="B32" s="31" t="s">
        <v>277</v>
      </c>
      <c r="C32" s="32">
        <v>292000</v>
      </c>
      <c r="D32" s="33"/>
    </row>
    <row r="33" spans="1:4" ht="37.5" outlineLevel="1">
      <c r="A33" s="34" t="s">
        <v>278</v>
      </c>
      <c r="B33" s="35" t="s">
        <v>279</v>
      </c>
      <c r="C33" s="36">
        <v>292000</v>
      </c>
      <c r="D33" s="29"/>
    </row>
    <row r="34" spans="1:4" s="3" customFormat="1" ht="18.75">
      <c r="A34" s="30" t="s">
        <v>280</v>
      </c>
      <c r="B34" s="31" t="s">
        <v>281</v>
      </c>
      <c r="C34" s="32">
        <v>288529830.5</v>
      </c>
      <c r="D34" s="33"/>
    </row>
    <row r="35" spans="1:4" ht="18.75" outlineLevel="1">
      <c r="A35" s="34" t="s">
        <v>282</v>
      </c>
      <c r="B35" s="35" t="s">
        <v>283</v>
      </c>
      <c r="C35" s="36">
        <v>124772016</v>
      </c>
      <c r="D35" s="29"/>
    </row>
    <row r="36" spans="1:4" ht="18.75" outlineLevel="1">
      <c r="A36" s="34" t="s">
        <v>284</v>
      </c>
      <c r="B36" s="35" t="s">
        <v>285</v>
      </c>
      <c r="C36" s="36">
        <v>99093279</v>
      </c>
      <c r="D36" s="29"/>
    </row>
    <row r="37" spans="1:4" ht="18.75" outlineLevel="1">
      <c r="A37" s="34" t="s">
        <v>286</v>
      </c>
      <c r="B37" s="35" t="s">
        <v>287</v>
      </c>
      <c r="C37" s="36">
        <v>43998022</v>
      </c>
      <c r="D37" s="29"/>
    </row>
    <row r="38" spans="1:4" ht="18.75" outlineLevel="1">
      <c r="A38" s="34" t="s">
        <v>288</v>
      </c>
      <c r="B38" s="35" t="s">
        <v>289</v>
      </c>
      <c r="C38" s="36">
        <v>9572591</v>
      </c>
      <c r="D38" s="29"/>
    </row>
    <row r="39" spans="1:4" ht="18.75" outlineLevel="1">
      <c r="A39" s="34" t="s">
        <v>290</v>
      </c>
      <c r="B39" s="35" t="s">
        <v>291</v>
      </c>
      <c r="C39" s="36">
        <v>11093922.5</v>
      </c>
      <c r="D39" s="29"/>
    </row>
    <row r="40" spans="1:4" s="3" customFormat="1" ht="18.75">
      <c r="A40" s="30" t="s">
        <v>292</v>
      </c>
      <c r="B40" s="31" t="s">
        <v>293</v>
      </c>
      <c r="C40" s="32">
        <v>39445071.92</v>
      </c>
      <c r="D40" s="33"/>
    </row>
    <row r="41" spans="1:4" ht="18.75" outlineLevel="1">
      <c r="A41" s="34" t="s">
        <v>294</v>
      </c>
      <c r="B41" s="35" t="s">
        <v>295</v>
      </c>
      <c r="C41" s="36">
        <v>31568836.92</v>
      </c>
      <c r="D41" s="29"/>
    </row>
    <row r="42" spans="1:4" ht="37.5" outlineLevel="1">
      <c r="A42" s="34" t="s">
        <v>296</v>
      </c>
      <c r="B42" s="35" t="s">
        <v>297</v>
      </c>
      <c r="C42" s="36">
        <v>7876235</v>
      </c>
      <c r="D42" s="29"/>
    </row>
    <row r="43" spans="1:4" s="3" customFormat="1" ht="18.75">
      <c r="A43" s="30" t="s">
        <v>298</v>
      </c>
      <c r="B43" s="31" t="s">
        <v>299</v>
      </c>
      <c r="C43" s="32">
        <v>21181800.7</v>
      </c>
      <c r="D43" s="33"/>
    </row>
    <row r="44" spans="1:4" ht="18.75" outlineLevel="1">
      <c r="A44" s="34" t="s">
        <v>300</v>
      </c>
      <c r="B44" s="35" t="s">
        <v>301</v>
      </c>
      <c r="C44" s="36">
        <v>1220000</v>
      </c>
      <c r="D44" s="29"/>
    </row>
    <row r="45" spans="1:4" ht="18.75" outlineLevel="1">
      <c r="A45" s="34" t="s">
        <v>302</v>
      </c>
      <c r="B45" s="35" t="s">
        <v>303</v>
      </c>
      <c r="C45" s="36">
        <v>5147128</v>
      </c>
      <c r="D45" s="29"/>
    </row>
    <row r="46" spans="1:4" ht="18.75" outlineLevel="1">
      <c r="A46" s="34" t="s">
        <v>304</v>
      </c>
      <c r="B46" s="35" t="s">
        <v>305</v>
      </c>
      <c r="C46" s="36">
        <v>14756672.7</v>
      </c>
      <c r="D46" s="29"/>
    </row>
    <row r="47" spans="1:4" ht="37.5" outlineLevel="1">
      <c r="A47" s="34" t="s">
        <v>306</v>
      </c>
      <c r="B47" s="35" t="s">
        <v>307</v>
      </c>
      <c r="C47" s="36">
        <v>58000</v>
      </c>
      <c r="D47" s="29"/>
    </row>
    <row r="48" spans="1:4" s="3" customFormat="1" ht="18.75">
      <c r="A48" s="30" t="s">
        <v>308</v>
      </c>
      <c r="B48" s="31" t="s">
        <v>309</v>
      </c>
      <c r="C48" s="32">
        <v>358500</v>
      </c>
      <c r="D48" s="33"/>
    </row>
    <row r="49" spans="1:4" ht="18.75" outlineLevel="1">
      <c r="A49" s="34" t="s">
        <v>310</v>
      </c>
      <c r="B49" s="35" t="s">
        <v>311</v>
      </c>
      <c r="C49" s="36">
        <v>358500</v>
      </c>
      <c r="D49" s="29"/>
    </row>
    <row r="50" spans="1:4" s="3" customFormat="1" ht="22.5" customHeight="1">
      <c r="A50" s="30" t="s">
        <v>312</v>
      </c>
      <c r="B50" s="31" t="s">
        <v>313</v>
      </c>
      <c r="C50" s="32">
        <v>1800000</v>
      </c>
      <c r="D50" s="33"/>
    </row>
    <row r="51" spans="1:4" ht="18.75" outlineLevel="1">
      <c r="A51" s="34" t="s">
        <v>314</v>
      </c>
      <c r="B51" s="35" t="s">
        <v>315</v>
      </c>
      <c r="C51" s="36">
        <v>1800000</v>
      </c>
      <c r="D51" s="29"/>
    </row>
    <row r="52" spans="1:4" s="3" customFormat="1" ht="40.5" customHeight="1">
      <c r="A52" s="30" t="s">
        <v>316</v>
      </c>
      <c r="B52" s="31" t="s">
        <v>317</v>
      </c>
      <c r="C52" s="32">
        <v>500000</v>
      </c>
      <c r="D52" s="33"/>
    </row>
    <row r="53" spans="1:4" ht="37.5" outlineLevel="1">
      <c r="A53" s="34" t="s">
        <v>318</v>
      </c>
      <c r="B53" s="35" t="s">
        <v>319</v>
      </c>
      <c r="C53" s="36">
        <v>500000</v>
      </c>
      <c r="D53" s="29"/>
    </row>
    <row r="54" spans="1:4" ht="18.75">
      <c r="A54" s="316" t="s">
        <v>320</v>
      </c>
      <c r="B54" s="317"/>
      <c r="C54" s="37">
        <v>652972756.19</v>
      </c>
      <c r="D54" s="29"/>
    </row>
    <row r="55" spans="1:4" ht="40.5" customHeight="1">
      <c r="A55" s="29"/>
      <c r="B55" s="29"/>
      <c r="C55" s="38"/>
      <c r="D55" s="29"/>
    </row>
    <row r="56" spans="1:4" ht="18.75">
      <c r="A56" s="318" t="s">
        <v>221</v>
      </c>
      <c r="B56" s="318"/>
      <c r="C56" s="318"/>
      <c r="D56" s="318"/>
    </row>
    <row r="57" spans="1:4" ht="18.75">
      <c r="A57" s="1" t="s">
        <v>224</v>
      </c>
      <c r="C57" s="1"/>
      <c r="D57" s="17"/>
    </row>
    <row r="58" spans="1:4" ht="18.75">
      <c r="A58" s="24"/>
      <c r="B58" s="24"/>
      <c r="C58" s="24"/>
      <c r="D58" s="25"/>
    </row>
    <row r="59" spans="1:3" ht="18.75">
      <c r="A59" s="26" t="s">
        <v>222</v>
      </c>
      <c r="C59" s="1"/>
    </row>
    <row r="60" spans="1:3" ht="18.75">
      <c r="A60" s="26" t="s">
        <v>223</v>
      </c>
      <c r="C60" s="1"/>
    </row>
  </sheetData>
  <sheetProtection/>
  <mergeCells count="12">
    <mergeCell ref="A1:C1"/>
    <mergeCell ref="A2:C2"/>
    <mergeCell ref="A3:C3"/>
    <mergeCell ref="A4:C4"/>
    <mergeCell ref="A5:C5"/>
    <mergeCell ref="A6:C6"/>
    <mergeCell ref="A7:C7"/>
    <mergeCell ref="A8:A9"/>
    <mergeCell ref="B8:B9"/>
    <mergeCell ref="C8:C9"/>
    <mergeCell ref="A54:B54"/>
    <mergeCell ref="A56:D56"/>
  </mergeCells>
  <printOptions/>
  <pageMargins left="1.1811023622047245" right="0.3937007874015748" top="0.7874015748031497" bottom="0.7874015748031497" header="0.3937007874015748" footer="0.3937007874015748"/>
  <pageSetup errors="blank" fitToHeight="200" fitToWidth="1" horizontalDpi="600" verticalDpi="600" orientation="portrait" paperSize="9" scale="83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91"/>
  <sheetViews>
    <sheetView showGridLines="0" view="pageBreakPreview" zoomScaleSheetLayoutView="100" zoomScalePageLayoutView="0" workbookViewId="0" topLeftCell="A1">
      <selection activeCell="A5" sqref="A5:K5"/>
    </sheetView>
  </sheetViews>
  <sheetFormatPr defaultColWidth="8.8515625" defaultRowHeight="15" outlineLevelRow="7"/>
  <cols>
    <col min="1" max="1" width="45.28125" style="39" customWidth="1"/>
    <col min="2" max="2" width="9.28125" style="39" customWidth="1"/>
    <col min="3" max="3" width="9.421875" style="39" customWidth="1"/>
    <col min="4" max="4" width="12.28125" style="41" customWidth="1"/>
    <col min="5" max="5" width="9.421875" style="39" customWidth="1"/>
    <col min="6" max="10" width="8.8515625" style="39" hidden="1" customWidth="1"/>
    <col min="11" max="11" width="19.421875" style="40" customWidth="1"/>
    <col min="12" max="15" width="8.8515625" style="39" hidden="1" customWidth="1"/>
    <col min="16" max="16" width="12.57421875" style="39" bestFit="1" customWidth="1"/>
    <col min="17" max="16384" width="8.8515625" style="39" customWidth="1"/>
  </cols>
  <sheetData>
    <row r="1" spans="1:15" ht="15">
      <c r="A1" s="337" t="s">
        <v>984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46"/>
      <c r="M1" s="46"/>
      <c r="N1" s="46"/>
      <c r="O1" s="46"/>
    </row>
    <row r="2" spans="1:15" ht="15">
      <c r="A2" s="337" t="s">
        <v>983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46"/>
      <c r="M2" s="46"/>
      <c r="N2" s="46"/>
      <c r="O2" s="46"/>
    </row>
    <row r="3" spans="1:15" ht="15">
      <c r="A3" s="347" t="s">
        <v>982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46"/>
      <c r="M3" s="46"/>
      <c r="N3" s="46"/>
      <c r="O3" s="46"/>
    </row>
    <row r="4" spans="1:15" ht="15">
      <c r="A4" s="347" t="s">
        <v>981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46"/>
      <c r="M4" s="46"/>
      <c r="N4" s="46"/>
      <c r="O4" s="46"/>
    </row>
    <row r="5" spans="1:15" ht="15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46"/>
      <c r="M5" s="46"/>
      <c r="N5" s="46"/>
      <c r="O5" s="46"/>
    </row>
    <row r="6" spans="1:15" ht="18.75">
      <c r="A6" s="339" t="s">
        <v>980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71"/>
      <c r="O6" s="70"/>
    </row>
    <row r="7" spans="1:15" ht="18.75">
      <c r="A7" s="341" t="s">
        <v>979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70"/>
      <c r="O7" s="70"/>
    </row>
    <row r="8" spans="1:15" ht="15">
      <c r="A8" s="343" t="s">
        <v>978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</row>
    <row r="9" spans="1:15" ht="15">
      <c r="A9" s="324" t="s">
        <v>977</v>
      </c>
      <c r="B9" s="329" t="s">
        <v>976</v>
      </c>
      <c r="C9" s="331" t="s">
        <v>975</v>
      </c>
      <c r="D9" s="333" t="s">
        <v>974</v>
      </c>
      <c r="E9" s="335" t="s">
        <v>973</v>
      </c>
      <c r="F9" s="349" t="s">
        <v>971</v>
      </c>
      <c r="G9" s="352" t="s">
        <v>971</v>
      </c>
      <c r="H9" s="354" t="s">
        <v>971</v>
      </c>
      <c r="I9" s="356" t="s">
        <v>971</v>
      </c>
      <c r="J9" s="358" t="s">
        <v>971</v>
      </c>
      <c r="K9" s="345" t="s">
        <v>972</v>
      </c>
      <c r="L9" s="322" t="s">
        <v>971</v>
      </c>
      <c r="M9" s="322" t="s">
        <v>971</v>
      </c>
      <c r="N9" s="322" t="s">
        <v>971</v>
      </c>
      <c r="O9" s="322" t="s">
        <v>971</v>
      </c>
    </row>
    <row r="10" spans="1:15" ht="67.5" customHeight="1">
      <c r="A10" s="325"/>
      <c r="B10" s="330"/>
      <c r="C10" s="332"/>
      <c r="D10" s="334"/>
      <c r="E10" s="336"/>
      <c r="F10" s="350"/>
      <c r="G10" s="353"/>
      <c r="H10" s="355"/>
      <c r="I10" s="357"/>
      <c r="J10" s="359"/>
      <c r="K10" s="346"/>
      <c r="L10" s="323"/>
      <c r="M10" s="323"/>
      <c r="N10" s="323"/>
      <c r="O10" s="323"/>
    </row>
    <row r="11" spans="1:15" ht="15">
      <c r="A11" s="326" t="s">
        <v>320</v>
      </c>
      <c r="B11" s="327"/>
      <c r="C11" s="327"/>
      <c r="D11" s="327"/>
      <c r="E11" s="328"/>
      <c r="F11" s="69"/>
      <c r="G11" s="68"/>
      <c r="H11" s="67"/>
      <c r="I11" s="66"/>
      <c r="J11" s="65"/>
      <c r="K11" s="64">
        <v>652972756.19</v>
      </c>
      <c r="L11" s="63"/>
      <c r="M11" s="63"/>
      <c r="N11" s="63"/>
      <c r="O11" s="63"/>
    </row>
    <row r="12" spans="1:15" ht="57">
      <c r="A12" s="62" t="s">
        <v>970</v>
      </c>
      <c r="B12" s="60" t="s">
        <v>964</v>
      </c>
      <c r="C12" s="60"/>
      <c r="D12" s="61"/>
      <c r="E12" s="60"/>
      <c r="F12" s="59"/>
      <c r="G12" s="59"/>
      <c r="H12" s="59"/>
      <c r="I12" s="59"/>
      <c r="J12" s="58">
        <v>0</v>
      </c>
      <c r="K12" s="57">
        <v>1218367</v>
      </c>
      <c r="L12" s="50">
        <v>0.17092445872220768</v>
      </c>
      <c r="M12" s="49">
        <v>0</v>
      </c>
      <c r="N12" s="50">
        <v>0</v>
      </c>
      <c r="O12" s="49">
        <v>0</v>
      </c>
    </row>
    <row r="13" spans="1:15" ht="15" outlineLevel="1">
      <c r="A13" s="55" t="s">
        <v>376</v>
      </c>
      <c r="B13" s="53" t="s">
        <v>964</v>
      </c>
      <c r="C13" s="53" t="s">
        <v>233</v>
      </c>
      <c r="D13" s="54"/>
      <c r="E13" s="53"/>
      <c r="F13" s="52"/>
      <c r="G13" s="52"/>
      <c r="H13" s="52"/>
      <c r="I13" s="52"/>
      <c r="J13" s="49">
        <v>0</v>
      </c>
      <c r="K13" s="51">
        <v>1120967</v>
      </c>
      <c r="L13" s="50">
        <v>0.17506798148384387</v>
      </c>
      <c r="M13" s="49">
        <v>0</v>
      </c>
      <c r="N13" s="50">
        <v>0</v>
      </c>
      <c r="O13" s="49">
        <v>0</v>
      </c>
    </row>
    <row r="14" spans="1:15" ht="60" outlineLevel="2">
      <c r="A14" s="55" t="s">
        <v>969</v>
      </c>
      <c r="B14" s="53" t="s">
        <v>964</v>
      </c>
      <c r="C14" s="53" t="s">
        <v>235</v>
      </c>
      <c r="D14" s="54"/>
      <c r="E14" s="53"/>
      <c r="F14" s="52"/>
      <c r="G14" s="52"/>
      <c r="H14" s="52"/>
      <c r="I14" s="52"/>
      <c r="J14" s="49">
        <v>0</v>
      </c>
      <c r="K14" s="51">
        <v>1120967</v>
      </c>
      <c r="L14" s="50">
        <v>0.17506798148384387</v>
      </c>
      <c r="M14" s="49">
        <v>0</v>
      </c>
      <c r="N14" s="50">
        <v>0</v>
      </c>
      <c r="O14" s="49">
        <v>0</v>
      </c>
    </row>
    <row r="15" spans="1:15" ht="15" outlineLevel="3">
      <c r="A15" s="55" t="s">
        <v>968</v>
      </c>
      <c r="B15" s="53" t="s">
        <v>964</v>
      </c>
      <c r="C15" s="53" t="s">
        <v>235</v>
      </c>
      <c r="D15" s="54">
        <v>95</v>
      </c>
      <c r="E15" s="53"/>
      <c r="F15" s="52"/>
      <c r="G15" s="52"/>
      <c r="H15" s="52"/>
      <c r="I15" s="52"/>
      <c r="J15" s="49">
        <v>0</v>
      </c>
      <c r="K15" s="51">
        <v>770439</v>
      </c>
      <c r="L15" s="50">
        <v>0.1823313591342079</v>
      </c>
      <c r="M15" s="49">
        <v>0</v>
      </c>
      <c r="N15" s="50">
        <v>0</v>
      </c>
      <c r="O15" s="49">
        <v>0</v>
      </c>
    </row>
    <row r="16" spans="1:15" ht="15" outlineLevel="4">
      <c r="A16" s="55" t="s">
        <v>967</v>
      </c>
      <c r="B16" s="53" t="s">
        <v>964</v>
      </c>
      <c r="C16" s="53" t="s">
        <v>235</v>
      </c>
      <c r="D16" s="54">
        <v>952</v>
      </c>
      <c r="E16" s="53"/>
      <c r="F16" s="52"/>
      <c r="G16" s="52"/>
      <c r="H16" s="52"/>
      <c r="I16" s="52"/>
      <c r="J16" s="49">
        <v>0</v>
      </c>
      <c r="K16" s="51">
        <v>770439</v>
      </c>
      <c r="L16" s="50">
        <v>0.1823313591342079</v>
      </c>
      <c r="M16" s="49">
        <v>0</v>
      </c>
      <c r="N16" s="50">
        <v>0</v>
      </c>
      <c r="O16" s="49">
        <v>0</v>
      </c>
    </row>
    <row r="17" spans="1:15" ht="30" outlineLevel="6">
      <c r="A17" s="55" t="s">
        <v>966</v>
      </c>
      <c r="B17" s="53" t="s">
        <v>964</v>
      </c>
      <c r="C17" s="53" t="s">
        <v>235</v>
      </c>
      <c r="D17" s="54" t="s">
        <v>965</v>
      </c>
      <c r="E17" s="53"/>
      <c r="F17" s="52"/>
      <c r="G17" s="52"/>
      <c r="H17" s="52"/>
      <c r="I17" s="52"/>
      <c r="J17" s="49">
        <v>0</v>
      </c>
      <c r="K17" s="51">
        <v>770439</v>
      </c>
      <c r="L17" s="50">
        <v>0.1823313591342079</v>
      </c>
      <c r="M17" s="49">
        <v>0</v>
      </c>
      <c r="N17" s="50">
        <v>0</v>
      </c>
      <c r="O17" s="49">
        <v>0</v>
      </c>
    </row>
    <row r="18" spans="1:15" ht="90" outlineLevel="7">
      <c r="A18" s="55" t="s">
        <v>358</v>
      </c>
      <c r="B18" s="53" t="s">
        <v>964</v>
      </c>
      <c r="C18" s="53" t="s">
        <v>235</v>
      </c>
      <c r="D18" s="54" t="s">
        <v>965</v>
      </c>
      <c r="E18" s="53" t="s">
        <v>357</v>
      </c>
      <c r="F18" s="52"/>
      <c r="G18" s="52"/>
      <c r="H18" s="52"/>
      <c r="I18" s="52"/>
      <c r="J18" s="49">
        <v>0</v>
      </c>
      <c r="K18" s="51">
        <v>770439</v>
      </c>
      <c r="L18" s="50">
        <v>0.1823313591342079</v>
      </c>
      <c r="M18" s="49">
        <v>0</v>
      </c>
      <c r="N18" s="50">
        <v>0</v>
      </c>
      <c r="O18" s="49">
        <v>0</v>
      </c>
    </row>
    <row r="19" spans="1:15" ht="30" outlineLevel="3">
      <c r="A19" s="55" t="s">
        <v>334</v>
      </c>
      <c r="B19" s="53" t="s">
        <v>964</v>
      </c>
      <c r="C19" s="53" t="s">
        <v>235</v>
      </c>
      <c r="D19" s="54">
        <v>99</v>
      </c>
      <c r="E19" s="53"/>
      <c r="F19" s="52"/>
      <c r="G19" s="52"/>
      <c r="H19" s="52"/>
      <c r="I19" s="52"/>
      <c r="J19" s="49">
        <v>0</v>
      </c>
      <c r="K19" s="51">
        <v>350528</v>
      </c>
      <c r="L19" s="50">
        <v>0.15910352382691254</v>
      </c>
      <c r="M19" s="49">
        <v>0</v>
      </c>
      <c r="N19" s="50">
        <v>0</v>
      </c>
      <c r="O19" s="49">
        <v>0</v>
      </c>
    </row>
    <row r="20" spans="1:15" ht="15" outlineLevel="4">
      <c r="A20" s="55" t="s">
        <v>332</v>
      </c>
      <c r="B20" s="53" t="s">
        <v>964</v>
      </c>
      <c r="C20" s="53" t="s">
        <v>235</v>
      </c>
      <c r="D20" s="54">
        <v>999</v>
      </c>
      <c r="E20" s="53"/>
      <c r="F20" s="52"/>
      <c r="G20" s="52"/>
      <c r="H20" s="52"/>
      <c r="I20" s="52"/>
      <c r="J20" s="49">
        <v>0</v>
      </c>
      <c r="K20" s="51">
        <v>350528</v>
      </c>
      <c r="L20" s="50">
        <v>0.15910352382691254</v>
      </c>
      <c r="M20" s="49">
        <v>0</v>
      </c>
      <c r="N20" s="50">
        <v>0</v>
      </c>
      <c r="O20" s="49">
        <v>0</v>
      </c>
    </row>
    <row r="21" spans="1:15" ht="30" outlineLevel="6">
      <c r="A21" s="55" t="s">
        <v>374</v>
      </c>
      <c r="B21" s="53" t="s">
        <v>964</v>
      </c>
      <c r="C21" s="53" t="s">
        <v>235</v>
      </c>
      <c r="D21" s="54" t="s">
        <v>373</v>
      </c>
      <c r="E21" s="53"/>
      <c r="F21" s="52"/>
      <c r="G21" s="52"/>
      <c r="H21" s="52"/>
      <c r="I21" s="52"/>
      <c r="J21" s="49">
        <v>0</v>
      </c>
      <c r="K21" s="51">
        <v>323481</v>
      </c>
      <c r="L21" s="50">
        <v>0.1724065401059104</v>
      </c>
      <c r="M21" s="49">
        <v>0</v>
      </c>
      <c r="N21" s="50">
        <v>0</v>
      </c>
      <c r="O21" s="49">
        <v>0</v>
      </c>
    </row>
    <row r="22" spans="1:15" ht="90" outlineLevel="7">
      <c r="A22" s="55" t="s">
        <v>358</v>
      </c>
      <c r="B22" s="53" t="s">
        <v>964</v>
      </c>
      <c r="C22" s="53" t="s">
        <v>235</v>
      </c>
      <c r="D22" s="54" t="s">
        <v>373</v>
      </c>
      <c r="E22" s="53" t="s">
        <v>357</v>
      </c>
      <c r="F22" s="52"/>
      <c r="G22" s="52"/>
      <c r="H22" s="52"/>
      <c r="I22" s="52"/>
      <c r="J22" s="49">
        <v>0</v>
      </c>
      <c r="K22" s="51">
        <v>323481</v>
      </c>
      <c r="L22" s="50">
        <v>0.1724065401059104</v>
      </c>
      <c r="M22" s="49">
        <v>0</v>
      </c>
      <c r="N22" s="50">
        <v>0</v>
      </c>
      <c r="O22" s="49">
        <v>0</v>
      </c>
    </row>
    <row r="23" spans="1:15" ht="30" outlineLevel="6">
      <c r="A23" s="55" t="s">
        <v>372</v>
      </c>
      <c r="B23" s="53" t="s">
        <v>964</v>
      </c>
      <c r="C23" s="53" t="s">
        <v>235</v>
      </c>
      <c r="D23" s="54" t="s">
        <v>371</v>
      </c>
      <c r="E23" s="53"/>
      <c r="F23" s="52"/>
      <c r="G23" s="52"/>
      <c r="H23" s="52"/>
      <c r="I23" s="52"/>
      <c r="J23" s="49">
        <v>0</v>
      </c>
      <c r="K23" s="51">
        <v>27047</v>
      </c>
      <c r="L23" s="50">
        <v>0</v>
      </c>
      <c r="M23" s="49">
        <v>0</v>
      </c>
      <c r="N23" s="50">
        <v>0</v>
      </c>
      <c r="O23" s="49">
        <v>0</v>
      </c>
    </row>
    <row r="24" spans="1:15" ht="45" outlineLevel="7">
      <c r="A24" s="55" t="s">
        <v>344</v>
      </c>
      <c r="B24" s="53" t="s">
        <v>964</v>
      </c>
      <c r="C24" s="53" t="s">
        <v>235</v>
      </c>
      <c r="D24" s="54" t="s">
        <v>371</v>
      </c>
      <c r="E24" s="53" t="s">
        <v>342</v>
      </c>
      <c r="F24" s="52"/>
      <c r="G24" s="52"/>
      <c r="H24" s="52"/>
      <c r="I24" s="52"/>
      <c r="J24" s="49">
        <v>0</v>
      </c>
      <c r="K24" s="51">
        <v>27047</v>
      </c>
      <c r="L24" s="50">
        <v>0</v>
      </c>
      <c r="M24" s="49">
        <v>0</v>
      </c>
      <c r="N24" s="50">
        <v>0</v>
      </c>
      <c r="O24" s="49">
        <v>0</v>
      </c>
    </row>
    <row r="25" spans="1:15" ht="15" outlineLevel="1">
      <c r="A25" s="55" t="s">
        <v>353</v>
      </c>
      <c r="B25" s="53" t="s">
        <v>964</v>
      </c>
      <c r="C25" s="53" t="s">
        <v>253</v>
      </c>
      <c r="D25" s="54"/>
      <c r="E25" s="53"/>
      <c r="F25" s="52"/>
      <c r="G25" s="52"/>
      <c r="H25" s="52"/>
      <c r="I25" s="52"/>
      <c r="J25" s="49">
        <v>0</v>
      </c>
      <c r="K25" s="51">
        <v>97400</v>
      </c>
      <c r="L25" s="50">
        <v>0.1232370636550308</v>
      </c>
      <c r="M25" s="49">
        <v>0</v>
      </c>
      <c r="N25" s="50">
        <v>0</v>
      </c>
      <c r="O25" s="49">
        <v>0</v>
      </c>
    </row>
    <row r="26" spans="1:15" ht="15" outlineLevel="2">
      <c r="A26" s="55" t="s">
        <v>352</v>
      </c>
      <c r="B26" s="53" t="s">
        <v>964</v>
      </c>
      <c r="C26" s="53" t="s">
        <v>263</v>
      </c>
      <c r="D26" s="54"/>
      <c r="E26" s="53"/>
      <c r="F26" s="52"/>
      <c r="G26" s="52"/>
      <c r="H26" s="52"/>
      <c r="I26" s="52"/>
      <c r="J26" s="49">
        <v>0</v>
      </c>
      <c r="K26" s="51">
        <v>97400</v>
      </c>
      <c r="L26" s="50">
        <v>0.1232370636550308</v>
      </c>
      <c r="M26" s="49">
        <v>0</v>
      </c>
      <c r="N26" s="50">
        <v>0</v>
      </c>
      <c r="O26" s="49">
        <v>0</v>
      </c>
    </row>
    <row r="27" spans="1:15" ht="45" outlineLevel="3">
      <c r="A27" s="55" t="s">
        <v>351</v>
      </c>
      <c r="B27" s="53" t="s">
        <v>964</v>
      </c>
      <c r="C27" s="53" t="s">
        <v>263</v>
      </c>
      <c r="D27" s="54" t="s">
        <v>350</v>
      </c>
      <c r="E27" s="53"/>
      <c r="F27" s="52"/>
      <c r="G27" s="52"/>
      <c r="H27" s="52"/>
      <c r="I27" s="52"/>
      <c r="J27" s="49">
        <v>0</v>
      </c>
      <c r="K27" s="51">
        <v>97400</v>
      </c>
      <c r="L27" s="50">
        <v>0.1232370636550308</v>
      </c>
      <c r="M27" s="49">
        <v>0</v>
      </c>
      <c r="N27" s="50">
        <v>0</v>
      </c>
      <c r="O27" s="49">
        <v>0</v>
      </c>
    </row>
    <row r="28" spans="1:15" ht="45" outlineLevel="5">
      <c r="A28" s="55" t="s">
        <v>349</v>
      </c>
      <c r="B28" s="53" t="s">
        <v>964</v>
      </c>
      <c r="C28" s="53" t="s">
        <v>263</v>
      </c>
      <c r="D28" s="54" t="s">
        <v>348</v>
      </c>
      <c r="E28" s="53"/>
      <c r="F28" s="52"/>
      <c r="G28" s="52"/>
      <c r="H28" s="52"/>
      <c r="I28" s="52"/>
      <c r="J28" s="49">
        <v>0</v>
      </c>
      <c r="K28" s="51">
        <v>97400</v>
      </c>
      <c r="L28" s="50">
        <v>0.1232370636550308</v>
      </c>
      <c r="M28" s="49">
        <v>0</v>
      </c>
      <c r="N28" s="50">
        <v>0</v>
      </c>
      <c r="O28" s="49">
        <v>0</v>
      </c>
    </row>
    <row r="29" spans="1:15" ht="30" outlineLevel="6">
      <c r="A29" s="55" t="s">
        <v>347</v>
      </c>
      <c r="B29" s="53" t="s">
        <v>964</v>
      </c>
      <c r="C29" s="53" t="s">
        <v>263</v>
      </c>
      <c r="D29" s="54" t="s">
        <v>346</v>
      </c>
      <c r="E29" s="53"/>
      <c r="F29" s="52"/>
      <c r="G29" s="52"/>
      <c r="H29" s="52"/>
      <c r="I29" s="52"/>
      <c r="J29" s="49">
        <v>0</v>
      </c>
      <c r="K29" s="51">
        <v>97400</v>
      </c>
      <c r="L29" s="50">
        <v>0.1232370636550308</v>
      </c>
      <c r="M29" s="49">
        <v>0</v>
      </c>
      <c r="N29" s="50">
        <v>0</v>
      </c>
      <c r="O29" s="49">
        <v>0</v>
      </c>
    </row>
    <row r="30" spans="1:15" ht="45" outlineLevel="7">
      <c r="A30" s="55" t="s">
        <v>344</v>
      </c>
      <c r="B30" s="53" t="s">
        <v>964</v>
      </c>
      <c r="C30" s="53" t="s">
        <v>263</v>
      </c>
      <c r="D30" s="54" t="s">
        <v>346</v>
      </c>
      <c r="E30" s="53" t="s">
        <v>342</v>
      </c>
      <c r="F30" s="52"/>
      <c r="G30" s="52"/>
      <c r="H30" s="52"/>
      <c r="I30" s="52"/>
      <c r="J30" s="49">
        <v>0</v>
      </c>
      <c r="K30" s="51">
        <v>97400</v>
      </c>
      <c r="L30" s="50">
        <v>0.1232370636550308</v>
      </c>
      <c r="M30" s="49">
        <v>0</v>
      </c>
      <c r="N30" s="50">
        <v>0</v>
      </c>
      <c r="O30" s="49">
        <v>0</v>
      </c>
    </row>
    <row r="31" spans="1:15" ht="57">
      <c r="A31" s="62" t="s">
        <v>963</v>
      </c>
      <c r="B31" s="60" t="s">
        <v>912</v>
      </c>
      <c r="C31" s="60"/>
      <c r="D31" s="61"/>
      <c r="E31" s="60"/>
      <c r="F31" s="59"/>
      <c r="G31" s="59"/>
      <c r="H31" s="59"/>
      <c r="I31" s="59"/>
      <c r="J31" s="58">
        <v>0</v>
      </c>
      <c r="K31" s="57">
        <v>31487286.7</v>
      </c>
      <c r="L31" s="50">
        <v>0.223609290857062</v>
      </c>
      <c r="M31" s="49">
        <v>0</v>
      </c>
      <c r="N31" s="50">
        <v>0</v>
      </c>
      <c r="O31" s="49">
        <v>0</v>
      </c>
    </row>
    <row r="32" spans="1:15" ht="15" outlineLevel="1">
      <c r="A32" s="55" t="s">
        <v>376</v>
      </c>
      <c r="B32" s="53" t="s">
        <v>912</v>
      </c>
      <c r="C32" s="53" t="s">
        <v>233</v>
      </c>
      <c r="D32" s="54"/>
      <c r="E32" s="53"/>
      <c r="F32" s="52"/>
      <c r="G32" s="52"/>
      <c r="H32" s="52"/>
      <c r="I32" s="52"/>
      <c r="J32" s="49">
        <v>0</v>
      </c>
      <c r="K32" s="51">
        <v>16622414</v>
      </c>
      <c r="L32" s="50">
        <v>0.18608029615914992</v>
      </c>
      <c r="M32" s="49">
        <v>0</v>
      </c>
      <c r="N32" s="50">
        <v>0</v>
      </c>
      <c r="O32" s="49">
        <v>0</v>
      </c>
    </row>
    <row r="33" spans="1:15" ht="75" outlineLevel="2">
      <c r="A33" s="55" t="s">
        <v>962</v>
      </c>
      <c r="B33" s="53" t="s">
        <v>912</v>
      </c>
      <c r="C33" s="53" t="s">
        <v>237</v>
      </c>
      <c r="D33" s="54"/>
      <c r="E33" s="53"/>
      <c r="F33" s="52"/>
      <c r="G33" s="52"/>
      <c r="H33" s="52"/>
      <c r="I33" s="52"/>
      <c r="J33" s="49">
        <v>0</v>
      </c>
      <c r="K33" s="51">
        <v>10126836</v>
      </c>
      <c r="L33" s="50">
        <v>0.19558281382259968</v>
      </c>
      <c r="M33" s="49">
        <v>0</v>
      </c>
      <c r="N33" s="50">
        <v>0</v>
      </c>
      <c r="O33" s="49">
        <v>0</v>
      </c>
    </row>
    <row r="34" spans="1:15" ht="15" outlineLevel="3">
      <c r="A34" s="55" t="s">
        <v>961</v>
      </c>
      <c r="B34" s="53" t="s">
        <v>912</v>
      </c>
      <c r="C34" s="53" t="s">
        <v>237</v>
      </c>
      <c r="D34" s="54" t="s">
        <v>960</v>
      </c>
      <c r="E34" s="53"/>
      <c r="F34" s="52"/>
      <c r="G34" s="52"/>
      <c r="H34" s="52"/>
      <c r="I34" s="52"/>
      <c r="J34" s="49">
        <v>0</v>
      </c>
      <c r="K34" s="51">
        <v>1656850</v>
      </c>
      <c r="L34" s="50">
        <v>0.21454735190270693</v>
      </c>
      <c r="M34" s="49">
        <v>0</v>
      </c>
      <c r="N34" s="50">
        <v>0</v>
      </c>
      <c r="O34" s="49">
        <v>0</v>
      </c>
    </row>
    <row r="35" spans="1:15" ht="15" outlineLevel="4">
      <c r="A35" s="55" t="s">
        <v>959</v>
      </c>
      <c r="B35" s="53" t="s">
        <v>912</v>
      </c>
      <c r="C35" s="53" t="s">
        <v>237</v>
      </c>
      <c r="D35" s="54" t="s">
        <v>958</v>
      </c>
      <c r="E35" s="53"/>
      <c r="F35" s="52"/>
      <c r="G35" s="52"/>
      <c r="H35" s="52"/>
      <c r="I35" s="52"/>
      <c r="J35" s="49">
        <v>0</v>
      </c>
      <c r="K35" s="51">
        <v>1656850</v>
      </c>
      <c r="L35" s="50">
        <v>0.21454735190270693</v>
      </c>
      <c r="M35" s="49">
        <v>0</v>
      </c>
      <c r="N35" s="50">
        <v>0</v>
      </c>
      <c r="O35" s="49">
        <v>0</v>
      </c>
    </row>
    <row r="36" spans="1:15" ht="30" outlineLevel="6">
      <c r="A36" s="55" t="s">
        <v>957</v>
      </c>
      <c r="B36" s="53" t="s">
        <v>912</v>
      </c>
      <c r="C36" s="53" t="s">
        <v>237</v>
      </c>
      <c r="D36" s="54" t="s">
        <v>956</v>
      </c>
      <c r="E36" s="53"/>
      <c r="F36" s="52"/>
      <c r="G36" s="52"/>
      <c r="H36" s="52"/>
      <c r="I36" s="52"/>
      <c r="J36" s="49">
        <v>0</v>
      </c>
      <c r="K36" s="51">
        <v>1656850</v>
      </c>
      <c r="L36" s="50">
        <v>0.21454735190270693</v>
      </c>
      <c r="M36" s="49">
        <v>0</v>
      </c>
      <c r="N36" s="50">
        <v>0</v>
      </c>
      <c r="O36" s="49">
        <v>0</v>
      </c>
    </row>
    <row r="37" spans="1:15" ht="90" outlineLevel="7">
      <c r="A37" s="55" t="s">
        <v>358</v>
      </c>
      <c r="B37" s="53" t="s">
        <v>912</v>
      </c>
      <c r="C37" s="53" t="s">
        <v>237</v>
      </c>
      <c r="D37" s="54" t="s">
        <v>956</v>
      </c>
      <c r="E37" s="53" t="s">
        <v>357</v>
      </c>
      <c r="F37" s="52"/>
      <c r="G37" s="52"/>
      <c r="H37" s="52"/>
      <c r="I37" s="52"/>
      <c r="J37" s="49">
        <v>0</v>
      </c>
      <c r="K37" s="51">
        <v>1656850</v>
      </c>
      <c r="L37" s="50">
        <v>0.21454735190270693</v>
      </c>
      <c r="M37" s="49">
        <v>0</v>
      </c>
      <c r="N37" s="50">
        <v>0</v>
      </c>
      <c r="O37" s="49">
        <v>0</v>
      </c>
    </row>
    <row r="38" spans="1:15" ht="30" outlineLevel="3">
      <c r="A38" s="55" t="s">
        <v>334</v>
      </c>
      <c r="B38" s="53" t="s">
        <v>912</v>
      </c>
      <c r="C38" s="53" t="s">
        <v>237</v>
      </c>
      <c r="D38" s="54" t="s">
        <v>333</v>
      </c>
      <c r="E38" s="53"/>
      <c r="F38" s="52"/>
      <c r="G38" s="52"/>
      <c r="H38" s="52"/>
      <c r="I38" s="52"/>
      <c r="J38" s="49">
        <v>0</v>
      </c>
      <c r="K38" s="51">
        <v>8469986</v>
      </c>
      <c r="L38" s="50">
        <v>0.19187307983744012</v>
      </c>
      <c r="M38" s="49">
        <v>0</v>
      </c>
      <c r="N38" s="50">
        <v>0</v>
      </c>
      <c r="O38" s="49">
        <v>0</v>
      </c>
    </row>
    <row r="39" spans="1:15" ht="15" outlineLevel="4">
      <c r="A39" s="55" t="s">
        <v>332</v>
      </c>
      <c r="B39" s="53" t="s">
        <v>912</v>
      </c>
      <c r="C39" s="53" t="s">
        <v>237</v>
      </c>
      <c r="D39" s="54" t="s">
        <v>331</v>
      </c>
      <c r="E39" s="53"/>
      <c r="F39" s="52"/>
      <c r="G39" s="52"/>
      <c r="H39" s="52"/>
      <c r="I39" s="52"/>
      <c r="J39" s="49">
        <v>0</v>
      </c>
      <c r="K39" s="51">
        <v>8469986</v>
      </c>
      <c r="L39" s="50">
        <v>0.19187307983744012</v>
      </c>
      <c r="M39" s="49">
        <v>0</v>
      </c>
      <c r="N39" s="50">
        <v>0</v>
      </c>
      <c r="O39" s="49">
        <v>0</v>
      </c>
    </row>
    <row r="40" spans="1:15" ht="30" outlineLevel="6">
      <c r="A40" s="55" t="s">
        <v>374</v>
      </c>
      <c r="B40" s="53" t="s">
        <v>912</v>
      </c>
      <c r="C40" s="53" t="s">
        <v>237</v>
      </c>
      <c r="D40" s="54" t="s">
        <v>373</v>
      </c>
      <c r="E40" s="53"/>
      <c r="F40" s="52"/>
      <c r="G40" s="52"/>
      <c r="H40" s="52"/>
      <c r="I40" s="52"/>
      <c r="J40" s="49">
        <v>0</v>
      </c>
      <c r="K40" s="51">
        <v>7687386</v>
      </c>
      <c r="L40" s="50">
        <v>0.18680241892367574</v>
      </c>
      <c r="M40" s="49">
        <v>0</v>
      </c>
      <c r="N40" s="50">
        <v>0</v>
      </c>
      <c r="O40" s="49">
        <v>0</v>
      </c>
    </row>
    <row r="41" spans="1:15" ht="90" outlineLevel="7">
      <c r="A41" s="55" t="s">
        <v>358</v>
      </c>
      <c r="B41" s="53" t="s">
        <v>912</v>
      </c>
      <c r="C41" s="53" t="s">
        <v>237</v>
      </c>
      <c r="D41" s="54" t="s">
        <v>373</v>
      </c>
      <c r="E41" s="53" t="s">
        <v>357</v>
      </c>
      <c r="F41" s="52"/>
      <c r="G41" s="52"/>
      <c r="H41" s="52"/>
      <c r="I41" s="52"/>
      <c r="J41" s="49">
        <v>0</v>
      </c>
      <c r="K41" s="51">
        <v>7687386</v>
      </c>
      <c r="L41" s="50">
        <v>0.18680241892367574</v>
      </c>
      <c r="M41" s="49">
        <v>0</v>
      </c>
      <c r="N41" s="50">
        <v>0</v>
      </c>
      <c r="O41" s="49">
        <v>0</v>
      </c>
    </row>
    <row r="42" spans="1:15" ht="30" outlineLevel="6">
      <c r="A42" s="55" t="s">
        <v>372</v>
      </c>
      <c r="B42" s="53" t="s">
        <v>912</v>
      </c>
      <c r="C42" s="53" t="s">
        <v>237</v>
      </c>
      <c r="D42" s="54" t="s">
        <v>371</v>
      </c>
      <c r="E42" s="53"/>
      <c r="F42" s="52"/>
      <c r="G42" s="52"/>
      <c r="H42" s="52"/>
      <c r="I42" s="52"/>
      <c r="J42" s="49">
        <v>0</v>
      </c>
      <c r="K42" s="51">
        <v>15400</v>
      </c>
      <c r="L42" s="50">
        <v>0.00909090909090909</v>
      </c>
      <c r="M42" s="49">
        <v>0</v>
      </c>
      <c r="N42" s="50">
        <v>0</v>
      </c>
      <c r="O42" s="49">
        <v>0</v>
      </c>
    </row>
    <row r="43" spans="1:15" ht="90" outlineLevel="7">
      <c r="A43" s="55" t="s">
        <v>358</v>
      </c>
      <c r="B43" s="53" t="s">
        <v>912</v>
      </c>
      <c r="C43" s="53" t="s">
        <v>237</v>
      </c>
      <c r="D43" s="54" t="s">
        <v>371</v>
      </c>
      <c r="E43" s="53" t="s">
        <v>357</v>
      </c>
      <c r="F43" s="52"/>
      <c r="G43" s="52"/>
      <c r="H43" s="52"/>
      <c r="I43" s="52"/>
      <c r="J43" s="49">
        <v>0</v>
      </c>
      <c r="K43" s="51">
        <v>14200</v>
      </c>
      <c r="L43" s="50">
        <v>0.009859154929577466</v>
      </c>
      <c r="M43" s="49">
        <v>0</v>
      </c>
      <c r="N43" s="50">
        <v>0</v>
      </c>
      <c r="O43" s="49">
        <v>0</v>
      </c>
    </row>
    <row r="44" spans="1:15" ht="15" outlineLevel="7">
      <c r="A44" s="55" t="s">
        <v>339</v>
      </c>
      <c r="B44" s="53" t="s">
        <v>912</v>
      </c>
      <c r="C44" s="53" t="s">
        <v>237</v>
      </c>
      <c r="D44" s="54" t="s">
        <v>371</v>
      </c>
      <c r="E44" s="53" t="s">
        <v>337</v>
      </c>
      <c r="F44" s="52"/>
      <c r="G44" s="52"/>
      <c r="H44" s="52"/>
      <c r="I44" s="52"/>
      <c r="J44" s="49">
        <v>0</v>
      </c>
      <c r="K44" s="51">
        <v>1200</v>
      </c>
      <c r="L44" s="50">
        <v>0</v>
      </c>
      <c r="M44" s="49">
        <v>0</v>
      </c>
      <c r="N44" s="50">
        <v>0</v>
      </c>
      <c r="O44" s="49">
        <v>0</v>
      </c>
    </row>
    <row r="45" spans="1:15" ht="45" outlineLevel="6">
      <c r="A45" s="55" t="s">
        <v>955</v>
      </c>
      <c r="B45" s="53" t="s">
        <v>912</v>
      </c>
      <c r="C45" s="53" t="s">
        <v>237</v>
      </c>
      <c r="D45" s="54" t="s">
        <v>954</v>
      </c>
      <c r="E45" s="53"/>
      <c r="F45" s="52"/>
      <c r="G45" s="52"/>
      <c r="H45" s="52"/>
      <c r="I45" s="52"/>
      <c r="J45" s="49">
        <v>0</v>
      </c>
      <c r="K45" s="51">
        <v>375400</v>
      </c>
      <c r="L45" s="50">
        <v>0.2477357485348961</v>
      </c>
      <c r="M45" s="49">
        <v>0</v>
      </c>
      <c r="N45" s="50">
        <v>0</v>
      </c>
      <c r="O45" s="49">
        <v>0</v>
      </c>
    </row>
    <row r="46" spans="1:15" ht="90" outlineLevel="7">
      <c r="A46" s="55" t="s">
        <v>358</v>
      </c>
      <c r="B46" s="53" t="s">
        <v>912</v>
      </c>
      <c r="C46" s="53" t="s">
        <v>237</v>
      </c>
      <c r="D46" s="54" t="s">
        <v>954</v>
      </c>
      <c r="E46" s="53" t="s">
        <v>357</v>
      </c>
      <c r="F46" s="52"/>
      <c r="G46" s="52"/>
      <c r="H46" s="52"/>
      <c r="I46" s="52"/>
      <c r="J46" s="49">
        <v>0</v>
      </c>
      <c r="K46" s="51">
        <v>323500</v>
      </c>
      <c r="L46" s="50">
        <v>0.250386398763524</v>
      </c>
      <c r="M46" s="49">
        <v>0</v>
      </c>
      <c r="N46" s="50">
        <v>0</v>
      </c>
      <c r="O46" s="49">
        <v>0</v>
      </c>
    </row>
    <row r="47" spans="1:15" ht="45" outlineLevel="7">
      <c r="A47" s="55" t="s">
        <v>344</v>
      </c>
      <c r="B47" s="53" t="s">
        <v>912</v>
      </c>
      <c r="C47" s="53" t="s">
        <v>237</v>
      </c>
      <c r="D47" s="54" t="s">
        <v>954</v>
      </c>
      <c r="E47" s="53" t="s">
        <v>342</v>
      </c>
      <c r="F47" s="52"/>
      <c r="G47" s="52"/>
      <c r="H47" s="52"/>
      <c r="I47" s="52"/>
      <c r="J47" s="49">
        <v>0</v>
      </c>
      <c r="K47" s="51">
        <v>51900</v>
      </c>
      <c r="L47" s="50">
        <v>0.23121387283236994</v>
      </c>
      <c r="M47" s="49">
        <v>0</v>
      </c>
      <c r="N47" s="50">
        <v>0</v>
      </c>
      <c r="O47" s="49">
        <v>0</v>
      </c>
    </row>
    <row r="48" spans="1:15" ht="45" outlineLevel="6">
      <c r="A48" s="55" t="s">
        <v>953</v>
      </c>
      <c r="B48" s="53" t="s">
        <v>912</v>
      </c>
      <c r="C48" s="53" t="s">
        <v>237</v>
      </c>
      <c r="D48" s="54" t="s">
        <v>952</v>
      </c>
      <c r="E48" s="53"/>
      <c r="F48" s="52"/>
      <c r="G48" s="52"/>
      <c r="H48" s="52"/>
      <c r="I48" s="52"/>
      <c r="J48" s="49">
        <v>0</v>
      </c>
      <c r="K48" s="51">
        <v>391800</v>
      </c>
      <c r="L48" s="50">
        <v>0.2450229709035222</v>
      </c>
      <c r="M48" s="49">
        <v>0</v>
      </c>
      <c r="N48" s="50">
        <v>0</v>
      </c>
      <c r="O48" s="49">
        <v>0</v>
      </c>
    </row>
    <row r="49" spans="1:15" ht="90" outlineLevel="7">
      <c r="A49" s="55" t="s">
        <v>358</v>
      </c>
      <c r="B49" s="53" t="s">
        <v>912</v>
      </c>
      <c r="C49" s="53" t="s">
        <v>237</v>
      </c>
      <c r="D49" s="54" t="s">
        <v>952</v>
      </c>
      <c r="E49" s="53" t="s">
        <v>357</v>
      </c>
      <c r="F49" s="52"/>
      <c r="G49" s="52"/>
      <c r="H49" s="52"/>
      <c r="I49" s="52"/>
      <c r="J49" s="49">
        <v>0</v>
      </c>
      <c r="K49" s="51">
        <v>323500</v>
      </c>
      <c r="L49" s="50">
        <v>0.250386398763524</v>
      </c>
      <c r="M49" s="49">
        <v>0</v>
      </c>
      <c r="N49" s="50">
        <v>0</v>
      </c>
      <c r="O49" s="49">
        <v>0</v>
      </c>
    </row>
    <row r="50" spans="1:15" ht="45" outlineLevel="7">
      <c r="A50" s="55" t="s">
        <v>344</v>
      </c>
      <c r="B50" s="53" t="s">
        <v>912</v>
      </c>
      <c r="C50" s="53" t="s">
        <v>237</v>
      </c>
      <c r="D50" s="54" t="s">
        <v>952</v>
      </c>
      <c r="E50" s="53" t="s">
        <v>342</v>
      </c>
      <c r="F50" s="52"/>
      <c r="G50" s="52"/>
      <c r="H50" s="52"/>
      <c r="I50" s="52"/>
      <c r="J50" s="49">
        <v>0</v>
      </c>
      <c r="K50" s="51">
        <v>68300</v>
      </c>
      <c r="L50" s="50">
        <v>0.21961932650073207</v>
      </c>
      <c r="M50" s="49">
        <v>0</v>
      </c>
      <c r="N50" s="50">
        <v>0</v>
      </c>
      <c r="O50" s="49">
        <v>0</v>
      </c>
    </row>
    <row r="51" spans="1:15" ht="15" outlineLevel="2">
      <c r="A51" s="55" t="s">
        <v>951</v>
      </c>
      <c r="B51" s="53" t="s">
        <v>912</v>
      </c>
      <c r="C51" s="53" t="s">
        <v>239</v>
      </c>
      <c r="D51" s="54"/>
      <c r="E51" s="53"/>
      <c r="F51" s="52"/>
      <c r="G51" s="52"/>
      <c r="H51" s="52"/>
      <c r="I51" s="52"/>
      <c r="J51" s="49">
        <v>0</v>
      </c>
      <c r="K51" s="51">
        <v>21800</v>
      </c>
      <c r="L51" s="50">
        <v>1</v>
      </c>
      <c r="M51" s="49">
        <v>0</v>
      </c>
      <c r="N51" s="50">
        <v>0</v>
      </c>
      <c r="O51" s="49">
        <v>0</v>
      </c>
    </row>
    <row r="52" spans="1:15" ht="30" outlineLevel="3">
      <c r="A52" s="55" t="s">
        <v>334</v>
      </c>
      <c r="B52" s="53" t="s">
        <v>912</v>
      </c>
      <c r="C52" s="53" t="s">
        <v>239</v>
      </c>
      <c r="D52" s="54" t="s">
        <v>333</v>
      </c>
      <c r="E52" s="53"/>
      <c r="F52" s="52"/>
      <c r="G52" s="52"/>
      <c r="H52" s="52"/>
      <c r="I52" s="52"/>
      <c r="J52" s="49">
        <v>0</v>
      </c>
      <c r="K52" s="51">
        <v>21800</v>
      </c>
      <c r="L52" s="50">
        <v>1</v>
      </c>
      <c r="M52" s="49">
        <v>0</v>
      </c>
      <c r="N52" s="50">
        <v>0</v>
      </c>
      <c r="O52" s="49">
        <v>0</v>
      </c>
    </row>
    <row r="53" spans="1:15" ht="15" outlineLevel="4">
      <c r="A53" s="55" t="s">
        <v>332</v>
      </c>
      <c r="B53" s="53" t="s">
        <v>912</v>
      </c>
      <c r="C53" s="53" t="s">
        <v>239</v>
      </c>
      <c r="D53" s="54" t="s">
        <v>331</v>
      </c>
      <c r="E53" s="53"/>
      <c r="F53" s="52"/>
      <c r="G53" s="52"/>
      <c r="H53" s="52"/>
      <c r="I53" s="52"/>
      <c r="J53" s="49">
        <v>0</v>
      </c>
      <c r="K53" s="51">
        <v>21800</v>
      </c>
      <c r="L53" s="50">
        <v>1</v>
      </c>
      <c r="M53" s="49">
        <v>0</v>
      </c>
      <c r="N53" s="50">
        <v>0</v>
      </c>
      <c r="O53" s="49">
        <v>0</v>
      </c>
    </row>
    <row r="54" spans="1:15" ht="75" outlineLevel="6">
      <c r="A54" s="55" t="s">
        <v>950</v>
      </c>
      <c r="B54" s="53" t="s">
        <v>912</v>
      </c>
      <c r="C54" s="53" t="s">
        <v>239</v>
      </c>
      <c r="D54" s="54" t="s">
        <v>949</v>
      </c>
      <c r="E54" s="53"/>
      <c r="F54" s="52"/>
      <c r="G54" s="52"/>
      <c r="H54" s="52"/>
      <c r="I54" s="52"/>
      <c r="J54" s="49">
        <v>0</v>
      </c>
      <c r="K54" s="51">
        <v>21800</v>
      </c>
      <c r="L54" s="50">
        <v>1</v>
      </c>
      <c r="M54" s="49">
        <v>0</v>
      </c>
      <c r="N54" s="50">
        <v>0</v>
      </c>
      <c r="O54" s="49">
        <v>0</v>
      </c>
    </row>
    <row r="55" spans="1:15" ht="45" outlineLevel="7">
      <c r="A55" s="55" t="s">
        <v>344</v>
      </c>
      <c r="B55" s="53" t="s">
        <v>912</v>
      </c>
      <c r="C55" s="53" t="s">
        <v>239</v>
      </c>
      <c r="D55" s="54" t="s">
        <v>949</v>
      </c>
      <c r="E55" s="53" t="s">
        <v>342</v>
      </c>
      <c r="F55" s="52"/>
      <c r="G55" s="52"/>
      <c r="H55" s="52"/>
      <c r="I55" s="52"/>
      <c r="J55" s="49">
        <v>0</v>
      </c>
      <c r="K55" s="51">
        <v>21800</v>
      </c>
      <c r="L55" s="50">
        <v>1</v>
      </c>
      <c r="M55" s="49">
        <v>0</v>
      </c>
      <c r="N55" s="50">
        <v>0</v>
      </c>
      <c r="O55" s="49">
        <v>0</v>
      </c>
    </row>
    <row r="56" spans="1:15" ht="15" outlineLevel="2">
      <c r="A56" s="55" t="s">
        <v>367</v>
      </c>
      <c r="B56" s="53" t="s">
        <v>912</v>
      </c>
      <c r="C56" s="53" t="s">
        <v>245</v>
      </c>
      <c r="D56" s="54"/>
      <c r="E56" s="53"/>
      <c r="F56" s="52"/>
      <c r="G56" s="52"/>
      <c r="H56" s="52"/>
      <c r="I56" s="52"/>
      <c r="J56" s="49">
        <v>0</v>
      </c>
      <c r="K56" s="51">
        <v>6473778</v>
      </c>
      <c r="L56" s="50">
        <v>0.16847482876304995</v>
      </c>
      <c r="M56" s="49">
        <v>0</v>
      </c>
      <c r="N56" s="50">
        <v>0</v>
      </c>
      <c r="O56" s="49">
        <v>0</v>
      </c>
    </row>
    <row r="57" spans="1:15" ht="45" outlineLevel="3">
      <c r="A57" s="55" t="s">
        <v>366</v>
      </c>
      <c r="B57" s="53" t="s">
        <v>912</v>
      </c>
      <c r="C57" s="53" t="s">
        <v>245</v>
      </c>
      <c r="D57" s="54" t="s">
        <v>365</v>
      </c>
      <c r="E57" s="53"/>
      <c r="F57" s="52"/>
      <c r="G57" s="52"/>
      <c r="H57" s="52"/>
      <c r="I57" s="52"/>
      <c r="J57" s="49">
        <v>0</v>
      </c>
      <c r="K57" s="51">
        <v>5109708</v>
      </c>
      <c r="L57" s="50">
        <v>0.12967446280687664</v>
      </c>
      <c r="M57" s="49">
        <v>0</v>
      </c>
      <c r="N57" s="50">
        <v>0</v>
      </c>
      <c r="O57" s="49">
        <v>0</v>
      </c>
    </row>
    <row r="58" spans="1:15" ht="60" outlineLevel="5">
      <c r="A58" s="55" t="s">
        <v>364</v>
      </c>
      <c r="B58" s="53" t="s">
        <v>912</v>
      </c>
      <c r="C58" s="53" t="s">
        <v>245</v>
      </c>
      <c r="D58" s="54" t="s">
        <v>363</v>
      </c>
      <c r="E58" s="53"/>
      <c r="F58" s="52"/>
      <c r="G58" s="52"/>
      <c r="H58" s="52"/>
      <c r="I58" s="52"/>
      <c r="J58" s="49">
        <v>0</v>
      </c>
      <c r="K58" s="51">
        <v>10100</v>
      </c>
      <c r="L58" s="50">
        <v>1</v>
      </c>
      <c r="M58" s="49">
        <v>0</v>
      </c>
      <c r="N58" s="50">
        <v>0</v>
      </c>
      <c r="O58" s="49">
        <v>0</v>
      </c>
    </row>
    <row r="59" spans="1:15" ht="30" outlineLevel="6">
      <c r="A59" s="55" t="s">
        <v>347</v>
      </c>
      <c r="B59" s="53" t="s">
        <v>912</v>
      </c>
      <c r="C59" s="53" t="s">
        <v>245</v>
      </c>
      <c r="D59" s="54" t="s">
        <v>362</v>
      </c>
      <c r="E59" s="53"/>
      <c r="F59" s="52"/>
      <c r="G59" s="52"/>
      <c r="H59" s="52"/>
      <c r="I59" s="52"/>
      <c r="J59" s="49">
        <v>0</v>
      </c>
      <c r="K59" s="51">
        <v>10100</v>
      </c>
      <c r="L59" s="50">
        <v>1</v>
      </c>
      <c r="M59" s="49">
        <v>0</v>
      </c>
      <c r="N59" s="50">
        <v>0</v>
      </c>
      <c r="O59" s="49">
        <v>0</v>
      </c>
    </row>
    <row r="60" spans="1:15" ht="45" outlineLevel="7">
      <c r="A60" s="55" t="s">
        <v>344</v>
      </c>
      <c r="B60" s="53" t="s">
        <v>912</v>
      </c>
      <c r="C60" s="53" t="s">
        <v>245</v>
      </c>
      <c r="D60" s="54" t="s">
        <v>362</v>
      </c>
      <c r="E60" s="53" t="s">
        <v>342</v>
      </c>
      <c r="F60" s="52"/>
      <c r="G60" s="52"/>
      <c r="H60" s="52"/>
      <c r="I60" s="52"/>
      <c r="J60" s="49">
        <v>0</v>
      </c>
      <c r="K60" s="51">
        <v>100</v>
      </c>
      <c r="L60" s="50">
        <v>1</v>
      </c>
      <c r="M60" s="49">
        <v>0</v>
      </c>
      <c r="N60" s="50">
        <v>0</v>
      </c>
      <c r="O60" s="49">
        <v>0</v>
      </c>
    </row>
    <row r="61" spans="1:15" ht="15" outlineLevel="7">
      <c r="A61" s="55" t="s">
        <v>339</v>
      </c>
      <c r="B61" s="53" t="s">
        <v>912</v>
      </c>
      <c r="C61" s="53" t="s">
        <v>245</v>
      </c>
      <c r="D61" s="54" t="s">
        <v>362</v>
      </c>
      <c r="E61" s="53" t="s">
        <v>337</v>
      </c>
      <c r="F61" s="52"/>
      <c r="G61" s="52"/>
      <c r="H61" s="52"/>
      <c r="I61" s="52"/>
      <c r="J61" s="49">
        <v>0</v>
      </c>
      <c r="K61" s="51">
        <v>10000</v>
      </c>
      <c r="L61" s="50">
        <v>1</v>
      </c>
      <c r="M61" s="49">
        <v>0</v>
      </c>
      <c r="N61" s="50">
        <v>0</v>
      </c>
      <c r="O61" s="49">
        <v>0</v>
      </c>
    </row>
    <row r="62" spans="1:15" ht="45" outlineLevel="5">
      <c r="A62" s="55" t="s">
        <v>361</v>
      </c>
      <c r="B62" s="53" t="s">
        <v>912</v>
      </c>
      <c r="C62" s="53" t="s">
        <v>245</v>
      </c>
      <c r="D62" s="54" t="s">
        <v>360</v>
      </c>
      <c r="E62" s="53"/>
      <c r="F62" s="52"/>
      <c r="G62" s="52"/>
      <c r="H62" s="52"/>
      <c r="I62" s="52"/>
      <c r="J62" s="49">
        <v>0</v>
      </c>
      <c r="K62" s="51">
        <v>5099608</v>
      </c>
      <c r="L62" s="50">
        <v>0.1279507444493773</v>
      </c>
      <c r="M62" s="49">
        <v>0</v>
      </c>
      <c r="N62" s="50">
        <v>0</v>
      </c>
      <c r="O62" s="49">
        <v>0</v>
      </c>
    </row>
    <row r="63" spans="1:15" ht="45" outlineLevel="6">
      <c r="A63" s="55" t="s">
        <v>359</v>
      </c>
      <c r="B63" s="53" t="s">
        <v>912</v>
      </c>
      <c r="C63" s="53" t="s">
        <v>245</v>
      </c>
      <c r="D63" s="54" t="s">
        <v>356</v>
      </c>
      <c r="E63" s="53"/>
      <c r="F63" s="52"/>
      <c r="G63" s="52"/>
      <c r="H63" s="52"/>
      <c r="I63" s="52"/>
      <c r="J63" s="49">
        <v>0</v>
      </c>
      <c r="K63" s="51">
        <v>5099608</v>
      </c>
      <c r="L63" s="50">
        <v>0.1279507444493773</v>
      </c>
      <c r="M63" s="49">
        <v>0</v>
      </c>
      <c r="N63" s="50">
        <v>0</v>
      </c>
      <c r="O63" s="49">
        <v>0</v>
      </c>
    </row>
    <row r="64" spans="1:15" ht="90" outlineLevel="7">
      <c r="A64" s="55" t="s">
        <v>358</v>
      </c>
      <c r="B64" s="53" t="s">
        <v>912</v>
      </c>
      <c r="C64" s="53" t="s">
        <v>245</v>
      </c>
      <c r="D64" s="54" t="s">
        <v>356</v>
      </c>
      <c r="E64" s="53" t="s">
        <v>357</v>
      </c>
      <c r="F64" s="52"/>
      <c r="G64" s="52"/>
      <c r="H64" s="52"/>
      <c r="I64" s="52"/>
      <c r="J64" s="49">
        <v>0</v>
      </c>
      <c r="K64" s="51">
        <v>4456343</v>
      </c>
      <c r="L64" s="50">
        <v>0.12858983924711362</v>
      </c>
      <c r="M64" s="49">
        <v>0</v>
      </c>
      <c r="N64" s="50">
        <v>0</v>
      </c>
      <c r="O64" s="49">
        <v>0</v>
      </c>
    </row>
    <row r="65" spans="1:15" ht="45" outlineLevel="7">
      <c r="A65" s="55" t="s">
        <v>344</v>
      </c>
      <c r="B65" s="53" t="s">
        <v>912</v>
      </c>
      <c r="C65" s="53" t="s">
        <v>245</v>
      </c>
      <c r="D65" s="54" t="s">
        <v>356</v>
      </c>
      <c r="E65" s="53" t="s">
        <v>342</v>
      </c>
      <c r="F65" s="52"/>
      <c r="G65" s="52"/>
      <c r="H65" s="52"/>
      <c r="I65" s="52"/>
      <c r="J65" s="49">
        <v>0</v>
      </c>
      <c r="K65" s="51">
        <v>643265</v>
      </c>
      <c r="L65" s="50">
        <v>0.12352329133405361</v>
      </c>
      <c r="M65" s="49">
        <v>0</v>
      </c>
      <c r="N65" s="50">
        <v>0</v>
      </c>
      <c r="O65" s="49">
        <v>0</v>
      </c>
    </row>
    <row r="66" spans="1:15" ht="30" outlineLevel="3">
      <c r="A66" s="55" t="s">
        <v>334</v>
      </c>
      <c r="B66" s="53" t="s">
        <v>912</v>
      </c>
      <c r="C66" s="53" t="s">
        <v>245</v>
      </c>
      <c r="D66" s="54" t="s">
        <v>333</v>
      </c>
      <c r="E66" s="53"/>
      <c r="F66" s="52"/>
      <c r="G66" s="52"/>
      <c r="H66" s="52"/>
      <c r="I66" s="52"/>
      <c r="J66" s="49">
        <v>0</v>
      </c>
      <c r="K66" s="51">
        <v>1364070</v>
      </c>
      <c r="L66" s="50">
        <v>0.31381820581055225</v>
      </c>
      <c r="M66" s="49">
        <v>0</v>
      </c>
      <c r="N66" s="50">
        <v>0</v>
      </c>
      <c r="O66" s="49">
        <v>0</v>
      </c>
    </row>
    <row r="67" spans="1:15" ht="15" outlineLevel="4">
      <c r="A67" s="55" t="s">
        <v>332</v>
      </c>
      <c r="B67" s="53" t="s">
        <v>912</v>
      </c>
      <c r="C67" s="53" t="s">
        <v>245</v>
      </c>
      <c r="D67" s="54" t="s">
        <v>331</v>
      </c>
      <c r="E67" s="53"/>
      <c r="F67" s="52"/>
      <c r="G67" s="52"/>
      <c r="H67" s="52"/>
      <c r="I67" s="52"/>
      <c r="J67" s="49">
        <v>0</v>
      </c>
      <c r="K67" s="51">
        <v>1364070</v>
      </c>
      <c r="L67" s="50">
        <v>0.31381820581055225</v>
      </c>
      <c r="M67" s="49">
        <v>0</v>
      </c>
      <c r="N67" s="50">
        <v>0</v>
      </c>
      <c r="O67" s="49">
        <v>0</v>
      </c>
    </row>
    <row r="68" spans="1:15" ht="30" outlineLevel="6">
      <c r="A68" s="55" t="s">
        <v>355</v>
      </c>
      <c r="B68" s="53" t="s">
        <v>912</v>
      </c>
      <c r="C68" s="53" t="s">
        <v>245</v>
      </c>
      <c r="D68" s="54" t="s">
        <v>354</v>
      </c>
      <c r="E68" s="53"/>
      <c r="F68" s="52"/>
      <c r="G68" s="52"/>
      <c r="H68" s="52"/>
      <c r="I68" s="52"/>
      <c r="J68" s="49">
        <v>0</v>
      </c>
      <c r="K68" s="51">
        <v>95070</v>
      </c>
      <c r="L68" s="50">
        <v>1</v>
      </c>
      <c r="M68" s="49">
        <v>0</v>
      </c>
      <c r="N68" s="50">
        <v>0</v>
      </c>
      <c r="O68" s="49">
        <v>0</v>
      </c>
    </row>
    <row r="69" spans="1:15" ht="15" outlineLevel="7">
      <c r="A69" s="55" t="s">
        <v>339</v>
      </c>
      <c r="B69" s="53" t="s">
        <v>912</v>
      </c>
      <c r="C69" s="53" t="s">
        <v>245</v>
      </c>
      <c r="D69" s="54" t="s">
        <v>354</v>
      </c>
      <c r="E69" s="53" t="s">
        <v>337</v>
      </c>
      <c r="F69" s="52"/>
      <c r="G69" s="52"/>
      <c r="H69" s="52"/>
      <c r="I69" s="52"/>
      <c r="J69" s="49">
        <v>0</v>
      </c>
      <c r="K69" s="51">
        <v>95070</v>
      </c>
      <c r="L69" s="50">
        <v>1</v>
      </c>
      <c r="M69" s="49">
        <v>0</v>
      </c>
      <c r="N69" s="50">
        <v>0</v>
      </c>
      <c r="O69" s="49">
        <v>0</v>
      </c>
    </row>
    <row r="70" spans="1:15" ht="60" outlineLevel="6">
      <c r="A70" s="55" t="s">
        <v>948</v>
      </c>
      <c r="B70" s="53" t="s">
        <v>912</v>
      </c>
      <c r="C70" s="53" t="s">
        <v>245</v>
      </c>
      <c r="D70" s="54" t="s">
        <v>947</v>
      </c>
      <c r="E70" s="53"/>
      <c r="F70" s="52"/>
      <c r="G70" s="52"/>
      <c r="H70" s="52"/>
      <c r="I70" s="52"/>
      <c r="J70" s="49">
        <v>0</v>
      </c>
      <c r="K70" s="51">
        <v>1269000</v>
      </c>
      <c r="L70" s="50">
        <v>0.2624113475177305</v>
      </c>
      <c r="M70" s="49">
        <v>0</v>
      </c>
      <c r="N70" s="50">
        <v>0</v>
      </c>
      <c r="O70" s="49">
        <v>0</v>
      </c>
    </row>
    <row r="71" spans="1:15" ht="90" outlineLevel="7">
      <c r="A71" s="55" t="s">
        <v>358</v>
      </c>
      <c r="B71" s="53" t="s">
        <v>912</v>
      </c>
      <c r="C71" s="53" t="s">
        <v>245</v>
      </c>
      <c r="D71" s="54" t="s">
        <v>947</v>
      </c>
      <c r="E71" s="53" t="s">
        <v>357</v>
      </c>
      <c r="F71" s="52"/>
      <c r="G71" s="52"/>
      <c r="H71" s="52"/>
      <c r="I71" s="52"/>
      <c r="J71" s="49">
        <v>0</v>
      </c>
      <c r="K71" s="51">
        <v>720200</v>
      </c>
      <c r="L71" s="50">
        <v>0.27131352402110526</v>
      </c>
      <c r="M71" s="49">
        <v>0</v>
      </c>
      <c r="N71" s="50">
        <v>0</v>
      </c>
      <c r="O71" s="49">
        <v>0</v>
      </c>
    </row>
    <row r="72" spans="1:15" ht="45" outlineLevel="7">
      <c r="A72" s="55" t="s">
        <v>344</v>
      </c>
      <c r="B72" s="53" t="s">
        <v>912</v>
      </c>
      <c r="C72" s="53" t="s">
        <v>245</v>
      </c>
      <c r="D72" s="54" t="s">
        <v>947</v>
      </c>
      <c r="E72" s="53" t="s">
        <v>342</v>
      </c>
      <c r="F72" s="52"/>
      <c r="G72" s="52"/>
      <c r="H72" s="52"/>
      <c r="I72" s="52"/>
      <c r="J72" s="49">
        <v>0</v>
      </c>
      <c r="K72" s="51">
        <v>547300</v>
      </c>
      <c r="L72" s="50">
        <v>0.2514160423899141</v>
      </c>
      <c r="M72" s="49">
        <v>0</v>
      </c>
      <c r="N72" s="50">
        <v>0</v>
      </c>
      <c r="O72" s="49">
        <v>0</v>
      </c>
    </row>
    <row r="73" spans="1:15" ht="15" outlineLevel="7">
      <c r="A73" s="55" t="s">
        <v>339</v>
      </c>
      <c r="B73" s="53" t="s">
        <v>912</v>
      </c>
      <c r="C73" s="53" t="s">
        <v>245</v>
      </c>
      <c r="D73" s="54" t="s">
        <v>947</v>
      </c>
      <c r="E73" s="53" t="s">
        <v>337</v>
      </c>
      <c r="F73" s="52"/>
      <c r="G73" s="52"/>
      <c r="H73" s="52"/>
      <c r="I73" s="52"/>
      <c r="J73" s="49">
        <v>0</v>
      </c>
      <c r="K73" s="51">
        <v>1500</v>
      </c>
      <c r="L73" s="50">
        <v>0</v>
      </c>
      <c r="M73" s="49">
        <v>0</v>
      </c>
      <c r="N73" s="50">
        <v>0</v>
      </c>
      <c r="O73" s="49">
        <v>0</v>
      </c>
    </row>
    <row r="74" spans="1:15" ht="15" outlineLevel="1">
      <c r="A74" s="55" t="s">
        <v>353</v>
      </c>
      <c r="B74" s="53" t="s">
        <v>912</v>
      </c>
      <c r="C74" s="53" t="s">
        <v>253</v>
      </c>
      <c r="D74" s="54"/>
      <c r="E74" s="53"/>
      <c r="F74" s="52"/>
      <c r="G74" s="52"/>
      <c r="H74" s="52"/>
      <c r="I74" s="52"/>
      <c r="J74" s="49">
        <v>0</v>
      </c>
      <c r="K74" s="51">
        <v>1464500</v>
      </c>
      <c r="L74" s="50">
        <v>0.1768584021850461</v>
      </c>
      <c r="M74" s="49">
        <v>0</v>
      </c>
      <c r="N74" s="50">
        <v>0</v>
      </c>
      <c r="O74" s="49">
        <v>0</v>
      </c>
    </row>
    <row r="75" spans="1:15" ht="15" outlineLevel="2">
      <c r="A75" s="55" t="s">
        <v>352</v>
      </c>
      <c r="B75" s="53" t="s">
        <v>912</v>
      </c>
      <c r="C75" s="53" t="s">
        <v>263</v>
      </c>
      <c r="D75" s="54"/>
      <c r="E75" s="53"/>
      <c r="F75" s="52"/>
      <c r="G75" s="52"/>
      <c r="H75" s="52"/>
      <c r="I75" s="52"/>
      <c r="J75" s="49">
        <v>0</v>
      </c>
      <c r="K75" s="51">
        <v>1404500</v>
      </c>
      <c r="L75" s="50">
        <v>0.18441376290494838</v>
      </c>
      <c r="M75" s="49">
        <v>0</v>
      </c>
      <c r="N75" s="50">
        <v>0</v>
      </c>
      <c r="O75" s="49">
        <v>0</v>
      </c>
    </row>
    <row r="76" spans="1:15" ht="45" outlineLevel="3">
      <c r="A76" s="55" t="s">
        <v>351</v>
      </c>
      <c r="B76" s="53" t="s">
        <v>912</v>
      </c>
      <c r="C76" s="53" t="s">
        <v>263</v>
      </c>
      <c r="D76" s="54" t="s">
        <v>350</v>
      </c>
      <c r="E76" s="53"/>
      <c r="F76" s="52"/>
      <c r="G76" s="52"/>
      <c r="H76" s="52"/>
      <c r="I76" s="52"/>
      <c r="J76" s="49">
        <v>0</v>
      </c>
      <c r="K76" s="51">
        <v>1404500</v>
      </c>
      <c r="L76" s="50">
        <v>0.18441376290494838</v>
      </c>
      <c r="M76" s="49">
        <v>0</v>
      </c>
      <c r="N76" s="50">
        <v>0</v>
      </c>
      <c r="O76" s="49">
        <v>0</v>
      </c>
    </row>
    <row r="77" spans="1:15" ht="75" outlineLevel="5">
      <c r="A77" s="55" t="s">
        <v>946</v>
      </c>
      <c r="B77" s="53" t="s">
        <v>912</v>
      </c>
      <c r="C77" s="53" t="s">
        <v>263</v>
      </c>
      <c r="D77" s="54" t="s">
        <v>945</v>
      </c>
      <c r="E77" s="53"/>
      <c r="F77" s="52"/>
      <c r="G77" s="52"/>
      <c r="H77" s="52"/>
      <c r="I77" s="52"/>
      <c r="J77" s="49">
        <v>0</v>
      </c>
      <c r="K77" s="51">
        <v>202500</v>
      </c>
      <c r="L77" s="50">
        <v>0.15965392592592592</v>
      </c>
      <c r="M77" s="49">
        <v>0</v>
      </c>
      <c r="N77" s="50">
        <v>0</v>
      </c>
      <c r="O77" s="49">
        <v>0</v>
      </c>
    </row>
    <row r="78" spans="1:15" ht="30" outlineLevel="6">
      <c r="A78" s="55" t="s">
        <v>558</v>
      </c>
      <c r="B78" s="53" t="s">
        <v>912</v>
      </c>
      <c r="C78" s="53" t="s">
        <v>263</v>
      </c>
      <c r="D78" s="54" t="s">
        <v>944</v>
      </c>
      <c r="E78" s="53"/>
      <c r="F78" s="52"/>
      <c r="G78" s="52"/>
      <c r="H78" s="52"/>
      <c r="I78" s="52"/>
      <c r="J78" s="49">
        <v>0</v>
      </c>
      <c r="K78" s="51">
        <v>202500</v>
      </c>
      <c r="L78" s="50">
        <v>0.15965392592592592</v>
      </c>
      <c r="M78" s="49">
        <v>0</v>
      </c>
      <c r="N78" s="50">
        <v>0</v>
      </c>
      <c r="O78" s="49">
        <v>0</v>
      </c>
    </row>
    <row r="79" spans="1:15" ht="45" outlineLevel="7">
      <c r="A79" s="55" t="s">
        <v>344</v>
      </c>
      <c r="B79" s="53" t="s">
        <v>912</v>
      </c>
      <c r="C79" s="53" t="s">
        <v>263</v>
      </c>
      <c r="D79" s="54" t="s">
        <v>944</v>
      </c>
      <c r="E79" s="53" t="s">
        <v>342</v>
      </c>
      <c r="F79" s="52"/>
      <c r="G79" s="52"/>
      <c r="H79" s="52"/>
      <c r="I79" s="52"/>
      <c r="J79" s="49">
        <v>0</v>
      </c>
      <c r="K79" s="51">
        <v>202500</v>
      </c>
      <c r="L79" s="50">
        <v>0.15965392592592592</v>
      </c>
      <c r="M79" s="49">
        <v>0</v>
      </c>
      <c r="N79" s="50">
        <v>0</v>
      </c>
      <c r="O79" s="49">
        <v>0</v>
      </c>
    </row>
    <row r="80" spans="1:15" ht="90" outlineLevel="5">
      <c r="A80" s="55" t="s">
        <v>943</v>
      </c>
      <c r="B80" s="53" t="s">
        <v>912</v>
      </c>
      <c r="C80" s="53" t="s">
        <v>263</v>
      </c>
      <c r="D80" s="54" t="s">
        <v>942</v>
      </c>
      <c r="E80" s="53"/>
      <c r="F80" s="52"/>
      <c r="G80" s="52"/>
      <c r="H80" s="52"/>
      <c r="I80" s="52"/>
      <c r="J80" s="49">
        <v>0</v>
      </c>
      <c r="K80" s="51">
        <v>190000</v>
      </c>
      <c r="L80" s="50">
        <v>0.16263157894736843</v>
      </c>
      <c r="M80" s="49">
        <v>0</v>
      </c>
      <c r="N80" s="50">
        <v>0</v>
      </c>
      <c r="O80" s="49">
        <v>0</v>
      </c>
    </row>
    <row r="81" spans="1:15" ht="30" outlineLevel="6">
      <c r="A81" s="55" t="s">
        <v>347</v>
      </c>
      <c r="B81" s="53" t="s">
        <v>912</v>
      </c>
      <c r="C81" s="53" t="s">
        <v>263</v>
      </c>
      <c r="D81" s="54" t="s">
        <v>941</v>
      </c>
      <c r="E81" s="53"/>
      <c r="F81" s="52"/>
      <c r="G81" s="52"/>
      <c r="H81" s="52"/>
      <c r="I81" s="52"/>
      <c r="J81" s="49">
        <v>0</v>
      </c>
      <c r="K81" s="51">
        <v>190000</v>
      </c>
      <c r="L81" s="50">
        <v>0.16263157894736843</v>
      </c>
      <c r="M81" s="49">
        <v>0</v>
      </c>
      <c r="N81" s="50">
        <v>0</v>
      </c>
      <c r="O81" s="49">
        <v>0</v>
      </c>
    </row>
    <row r="82" spans="1:15" ht="45" outlineLevel="7">
      <c r="A82" s="55" t="s">
        <v>344</v>
      </c>
      <c r="B82" s="53" t="s">
        <v>912</v>
      </c>
      <c r="C82" s="53" t="s">
        <v>263</v>
      </c>
      <c r="D82" s="54" t="s">
        <v>941</v>
      </c>
      <c r="E82" s="53" t="s">
        <v>342</v>
      </c>
      <c r="F82" s="52"/>
      <c r="G82" s="52"/>
      <c r="H82" s="52"/>
      <c r="I82" s="52"/>
      <c r="J82" s="49">
        <v>0</v>
      </c>
      <c r="K82" s="51">
        <v>190000</v>
      </c>
      <c r="L82" s="50">
        <v>0.16263157894736843</v>
      </c>
      <c r="M82" s="49">
        <v>0</v>
      </c>
      <c r="N82" s="50">
        <v>0</v>
      </c>
      <c r="O82" s="49">
        <v>0</v>
      </c>
    </row>
    <row r="83" spans="1:15" ht="45" outlineLevel="5">
      <c r="A83" s="55" t="s">
        <v>349</v>
      </c>
      <c r="B83" s="53" t="s">
        <v>912</v>
      </c>
      <c r="C83" s="53" t="s">
        <v>263</v>
      </c>
      <c r="D83" s="54" t="s">
        <v>348</v>
      </c>
      <c r="E83" s="53"/>
      <c r="F83" s="52"/>
      <c r="G83" s="52"/>
      <c r="H83" s="52"/>
      <c r="I83" s="52"/>
      <c r="J83" s="49">
        <v>0</v>
      </c>
      <c r="K83" s="51">
        <v>930200</v>
      </c>
      <c r="L83" s="50">
        <v>0.21047001720060202</v>
      </c>
      <c r="M83" s="49">
        <v>0</v>
      </c>
      <c r="N83" s="50">
        <v>0</v>
      </c>
      <c r="O83" s="49">
        <v>0</v>
      </c>
    </row>
    <row r="84" spans="1:15" ht="30" outlineLevel="6">
      <c r="A84" s="55" t="s">
        <v>347</v>
      </c>
      <c r="B84" s="53" t="s">
        <v>912</v>
      </c>
      <c r="C84" s="53" t="s">
        <v>263</v>
      </c>
      <c r="D84" s="54" t="s">
        <v>346</v>
      </c>
      <c r="E84" s="53"/>
      <c r="F84" s="52"/>
      <c r="G84" s="52"/>
      <c r="H84" s="52"/>
      <c r="I84" s="52"/>
      <c r="J84" s="49">
        <v>0</v>
      </c>
      <c r="K84" s="51">
        <v>811420</v>
      </c>
      <c r="L84" s="50">
        <v>0.1913918932242242</v>
      </c>
      <c r="M84" s="49">
        <v>0</v>
      </c>
      <c r="N84" s="50">
        <v>0</v>
      </c>
      <c r="O84" s="49">
        <v>0</v>
      </c>
    </row>
    <row r="85" spans="1:15" ht="45" outlineLevel="7">
      <c r="A85" s="55" t="s">
        <v>344</v>
      </c>
      <c r="B85" s="53" t="s">
        <v>912</v>
      </c>
      <c r="C85" s="53" t="s">
        <v>263</v>
      </c>
      <c r="D85" s="54" t="s">
        <v>346</v>
      </c>
      <c r="E85" s="53" t="s">
        <v>342</v>
      </c>
      <c r="F85" s="52"/>
      <c r="G85" s="52"/>
      <c r="H85" s="52"/>
      <c r="I85" s="52"/>
      <c r="J85" s="49">
        <v>0</v>
      </c>
      <c r="K85" s="51">
        <v>811420</v>
      </c>
      <c r="L85" s="50">
        <v>0.1913918932242242</v>
      </c>
      <c r="M85" s="49">
        <v>0</v>
      </c>
      <c r="N85" s="50">
        <v>0</v>
      </c>
      <c r="O85" s="49">
        <v>0</v>
      </c>
    </row>
    <row r="86" spans="1:15" ht="15" outlineLevel="6">
      <c r="A86" s="55" t="s">
        <v>345</v>
      </c>
      <c r="B86" s="53" t="s">
        <v>912</v>
      </c>
      <c r="C86" s="53" t="s">
        <v>263</v>
      </c>
      <c r="D86" s="54" t="s">
        <v>343</v>
      </c>
      <c r="E86" s="53"/>
      <c r="F86" s="52"/>
      <c r="G86" s="52"/>
      <c r="H86" s="52"/>
      <c r="I86" s="52"/>
      <c r="J86" s="49">
        <v>0</v>
      </c>
      <c r="K86" s="51">
        <v>118780</v>
      </c>
      <c r="L86" s="50">
        <v>0.3407981141606331</v>
      </c>
      <c r="M86" s="49">
        <v>0</v>
      </c>
      <c r="N86" s="50">
        <v>0</v>
      </c>
      <c r="O86" s="49">
        <v>0</v>
      </c>
    </row>
    <row r="87" spans="1:15" ht="45" outlineLevel="7">
      <c r="A87" s="55" t="s">
        <v>344</v>
      </c>
      <c r="B87" s="53" t="s">
        <v>912</v>
      </c>
      <c r="C87" s="53" t="s">
        <v>263</v>
      </c>
      <c r="D87" s="54" t="s">
        <v>343</v>
      </c>
      <c r="E87" s="53" t="s">
        <v>342</v>
      </c>
      <c r="F87" s="52"/>
      <c r="G87" s="52"/>
      <c r="H87" s="52"/>
      <c r="I87" s="52"/>
      <c r="J87" s="49">
        <v>0</v>
      </c>
      <c r="K87" s="51">
        <v>118780</v>
      </c>
      <c r="L87" s="50">
        <v>0.3407981141606331</v>
      </c>
      <c r="M87" s="49">
        <v>0</v>
      </c>
      <c r="N87" s="50">
        <v>0</v>
      </c>
      <c r="O87" s="49">
        <v>0</v>
      </c>
    </row>
    <row r="88" spans="1:15" ht="45" outlineLevel="5">
      <c r="A88" s="55" t="s">
        <v>940</v>
      </c>
      <c r="B88" s="53" t="s">
        <v>912</v>
      </c>
      <c r="C88" s="53" t="s">
        <v>263</v>
      </c>
      <c r="D88" s="54" t="s">
        <v>939</v>
      </c>
      <c r="E88" s="53"/>
      <c r="F88" s="52"/>
      <c r="G88" s="52"/>
      <c r="H88" s="52"/>
      <c r="I88" s="52"/>
      <c r="J88" s="49">
        <v>0</v>
      </c>
      <c r="K88" s="51">
        <v>81800</v>
      </c>
      <c r="L88" s="50">
        <v>0</v>
      </c>
      <c r="M88" s="49">
        <v>0</v>
      </c>
      <c r="N88" s="50">
        <v>0</v>
      </c>
      <c r="O88" s="49">
        <v>0</v>
      </c>
    </row>
    <row r="89" spans="1:15" ht="30" outlineLevel="6">
      <c r="A89" s="55" t="s">
        <v>347</v>
      </c>
      <c r="B89" s="53" t="s">
        <v>912</v>
      </c>
      <c r="C89" s="53" t="s">
        <v>263</v>
      </c>
      <c r="D89" s="54" t="s">
        <v>938</v>
      </c>
      <c r="E89" s="53"/>
      <c r="F89" s="52"/>
      <c r="G89" s="52"/>
      <c r="H89" s="52"/>
      <c r="I89" s="52"/>
      <c r="J89" s="49">
        <v>0</v>
      </c>
      <c r="K89" s="51">
        <v>81800</v>
      </c>
      <c r="L89" s="50">
        <v>0</v>
      </c>
      <c r="M89" s="49">
        <v>0</v>
      </c>
      <c r="N89" s="50">
        <v>0</v>
      </c>
      <c r="O89" s="49">
        <v>0</v>
      </c>
    </row>
    <row r="90" spans="1:15" ht="45" outlineLevel="7">
      <c r="A90" s="55" t="s">
        <v>344</v>
      </c>
      <c r="B90" s="53" t="s">
        <v>912</v>
      </c>
      <c r="C90" s="53" t="s">
        <v>263</v>
      </c>
      <c r="D90" s="54" t="s">
        <v>938</v>
      </c>
      <c r="E90" s="53" t="s">
        <v>342</v>
      </c>
      <c r="F90" s="52"/>
      <c r="G90" s="52"/>
      <c r="H90" s="52"/>
      <c r="I90" s="52"/>
      <c r="J90" s="49">
        <v>0</v>
      </c>
      <c r="K90" s="51">
        <v>81800</v>
      </c>
      <c r="L90" s="50">
        <v>0</v>
      </c>
      <c r="M90" s="49">
        <v>0</v>
      </c>
      <c r="N90" s="50">
        <v>0</v>
      </c>
      <c r="O90" s="49">
        <v>0</v>
      </c>
    </row>
    <row r="91" spans="1:15" ht="30" outlineLevel="2">
      <c r="A91" s="55" t="s">
        <v>341</v>
      </c>
      <c r="B91" s="53" t="s">
        <v>912</v>
      </c>
      <c r="C91" s="53" t="s">
        <v>265</v>
      </c>
      <c r="D91" s="54"/>
      <c r="E91" s="53"/>
      <c r="F91" s="52"/>
      <c r="G91" s="52"/>
      <c r="H91" s="52"/>
      <c r="I91" s="52"/>
      <c r="J91" s="49">
        <v>0</v>
      </c>
      <c r="K91" s="51">
        <v>60000</v>
      </c>
      <c r="L91" s="50">
        <v>0</v>
      </c>
      <c r="M91" s="49">
        <v>0</v>
      </c>
      <c r="N91" s="50">
        <v>0</v>
      </c>
      <c r="O91" s="49">
        <v>0</v>
      </c>
    </row>
    <row r="92" spans="1:15" ht="60" outlineLevel="3">
      <c r="A92" s="55" t="s">
        <v>937</v>
      </c>
      <c r="B92" s="53" t="s">
        <v>912</v>
      </c>
      <c r="C92" s="53" t="s">
        <v>265</v>
      </c>
      <c r="D92" s="54" t="s">
        <v>936</v>
      </c>
      <c r="E92" s="53"/>
      <c r="F92" s="52"/>
      <c r="G92" s="52"/>
      <c r="H92" s="52"/>
      <c r="I92" s="52"/>
      <c r="J92" s="49">
        <v>0</v>
      </c>
      <c r="K92" s="51">
        <v>60000</v>
      </c>
      <c r="L92" s="50">
        <v>0</v>
      </c>
      <c r="M92" s="49">
        <v>0</v>
      </c>
      <c r="N92" s="50">
        <v>0</v>
      </c>
      <c r="O92" s="49">
        <v>0</v>
      </c>
    </row>
    <row r="93" spans="1:15" ht="45" outlineLevel="5">
      <c r="A93" s="55" t="s">
        <v>935</v>
      </c>
      <c r="B93" s="53" t="s">
        <v>912</v>
      </c>
      <c r="C93" s="53" t="s">
        <v>265</v>
      </c>
      <c r="D93" s="54" t="s">
        <v>934</v>
      </c>
      <c r="E93" s="53"/>
      <c r="F93" s="52"/>
      <c r="G93" s="52"/>
      <c r="H93" s="52"/>
      <c r="I93" s="52"/>
      <c r="J93" s="49">
        <v>0</v>
      </c>
      <c r="K93" s="51">
        <v>60000</v>
      </c>
      <c r="L93" s="50">
        <v>0</v>
      </c>
      <c r="M93" s="49">
        <v>0</v>
      </c>
      <c r="N93" s="50">
        <v>0</v>
      </c>
      <c r="O93" s="49">
        <v>0</v>
      </c>
    </row>
    <row r="94" spans="1:15" ht="75" outlineLevel="6">
      <c r="A94" s="55" t="s">
        <v>933</v>
      </c>
      <c r="B94" s="53" t="s">
        <v>912</v>
      </c>
      <c r="C94" s="53" t="s">
        <v>265</v>
      </c>
      <c r="D94" s="54" t="s">
        <v>932</v>
      </c>
      <c r="E94" s="53"/>
      <c r="F94" s="52"/>
      <c r="G94" s="52"/>
      <c r="H94" s="52"/>
      <c r="I94" s="52"/>
      <c r="J94" s="49">
        <v>0</v>
      </c>
      <c r="K94" s="51">
        <v>60000</v>
      </c>
      <c r="L94" s="50">
        <v>0</v>
      </c>
      <c r="M94" s="49">
        <v>0</v>
      </c>
      <c r="N94" s="50">
        <v>0</v>
      </c>
      <c r="O94" s="49">
        <v>0</v>
      </c>
    </row>
    <row r="95" spans="1:15" ht="15" outlineLevel="7">
      <c r="A95" s="55" t="s">
        <v>339</v>
      </c>
      <c r="B95" s="53" t="s">
        <v>912</v>
      </c>
      <c r="C95" s="53" t="s">
        <v>265</v>
      </c>
      <c r="D95" s="54" t="s">
        <v>932</v>
      </c>
      <c r="E95" s="53" t="s">
        <v>337</v>
      </c>
      <c r="F95" s="52"/>
      <c r="G95" s="52"/>
      <c r="H95" s="52"/>
      <c r="I95" s="52"/>
      <c r="J95" s="49">
        <v>0</v>
      </c>
      <c r="K95" s="51">
        <v>60000</v>
      </c>
      <c r="L95" s="50">
        <v>0</v>
      </c>
      <c r="M95" s="49">
        <v>0</v>
      </c>
      <c r="N95" s="50">
        <v>0</v>
      </c>
      <c r="O95" s="49">
        <v>0</v>
      </c>
    </row>
    <row r="96" spans="1:15" ht="30" outlineLevel="1">
      <c r="A96" s="55" t="s">
        <v>735</v>
      </c>
      <c r="B96" s="53" t="s">
        <v>912</v>
      </c>
      <c r="C96" s="53" t="s">
        <v>267</v>
      </c>
      <c r="D96" s="54"/>
      <c r="E96" s="53"/>
      <c r="F96" s="52"/>
      <c r="G96" s="52"/>
      <c r="H96" s="52"/>
      <c r="I96" s="52"/>
      <c r="J96" s="49">
        <v>0</v>
      </c>
      <c r="K96" s="51">
        <v>308100</v>
      </c>
      <c r="L96" s="50">
        <v>0.23873427458617333</v>
      </c>
      <c r="M96" s="49">
        <v>0</v>
      </c>
      <c r="N96" s="50">
        <v>0</v>
      </c>
      <c r="O96" s="49">
        <v>0</v>
      </c>
    </row>
    <row r="97" spans="1:15" ht="30" outlineLevel="2">
      <c r="A97" s="55" t="s">
        <v>753</v>
      </c>
      <c r="B97" s="53" t="s">
        <v>912</v>
      </c>
      <c r="C97" s="53" t="s">
        <v>275</v>
      </c>
      <c r="D97" s="54"/>
      <c r="E97" s="53"/>
      <c r="F97" s="52"/>
      <c r="G97" s="52"/>
      <c r="H97" s="52"/>
      <c r="I97" s="52"/>
      <c r="J97" s="49">
        <v>0</v>
      </c>
      <c r="K97" s="51">
        <v>308100</v>
      </c>
      <c r="L97" s="50">
        <v>0.23873427458617333</v>
      </c>
      <c r="M97" s="49">
        <v>0</v>
      </c>
      <c r="N97" s="50">
        <v>0</v>
      </c>
      <c r="O97" s="49">
        <v>0</v>
      </c>
    </row>
    <row r="98" spans="1:15" ht="30" outlineLevel="3">
      <c r="A98" s="55" t="s">
        <v>334</v>
      </c>
      <c r="B98" s="53" t="s">
        <v>912</v>
      </c>
      <c r="C98" s="53" t="s">
        <v>275</v>
      </c>
      <c r="D98" s="54" t="s">
        <v>333</v>
      </c>
      <c r="E98" s="53"/>
      <c r="F98" s="52"/>
      <c r="G98" s="52"/>
      <c r="H98" s="52"/>
      <c r="I98" s="52"/>
      <c r="J98" s="49">
        <v>0</v>
      </c>
      <c r="K98" s="51">
        <v>308100</v>
      </c>
      <c r="L98" s="50">
        <v>0.23873427458617333</v>
      </c>
      <c r="M98" s="49">
        <v>0</v>
      </c>
      <c r="N98" s="50">
        <v>0</v>
      </c>
      <c r="O98" s="49">
        <v>0</v>
      </c>
    </row>
    <row r="99" spans="1:15" ht="15" outlineLevel="4">
      <c r="A99" s="55" t="s">
        <v>332</v>
      </c>
      <c r="B99" s="53" t="s">
        <v>912</v>
      </c>
      <c r="C99" s="53" t="s">
        <v>275</v>
      </c>
      <c r="D99" s="54" t="s">
        <v>331</v>
      </c>
      <c r="E99" s="53"/>
      <c r="F99" s="52"/>
      <c r="G99" s="52"/>
      <c r="H99" s="52"/>
      <c r="I99" s="52"/>
      <c r="J99" s="49">
        <v>0</v>
      </c>
      <c r="K99" s="51">
        <v>308100</v>
      </c>
      <c r="L99" s="50">
        <v>0.23873427458617333</v>
      </c>
      <c r="M99" s="49">
        <v>0</v>
      </c>
      <c r="N99" s="50">
        <v>0</v>
      </c>
      <c r="O99" s="49">
        <v>0</v>
      </c>
    </row>
    <row r="100" spans="1:15" ht="60" outlineLevel="6">
      <c r="A100" s="55" t="s">
        <v>931</v>
      </c>
      <c r="B100" s="53" t="s">
        <v>912</v>
      </c>
      <c r="C100" s="53" t="s">
        <v>275</v>
      </c>
      <c r="D100" s="54" t="s">
        <v>930</v>
      </c>
      <c r="E100" s="53"/>
      <c r="F100" s="52"/>
      <c r="G100" s="52"/>
      <c r="H100" s="52"/>
      <c r="I100" s="52"/>
      <c r="J100" s="49">
        <v>0</v>
      </c>
      <c r="K100" s="51">
        <v>308100</v>
      </c>
      <c r="L100" s="50">
        <v>0.23873427458617333</v>
      </c>
      <c r="M100" s="49">
        <v>0</v>
      </c>
      <c r="N100" s="50">
        <v>0</v>
      </c>
      <c r="O100" s="49">
        <v>0</v>
      </c>
    </row>
    <row r="101" spans="1:15" ht="90" outlineLevel="7">
      <c r="A101" s="55" t="s">
        <v>358</v>
      </c>
      <c r="B101" s="53" t="s">
        <v>912</v>
      </c>
      <c r="C101" s="53" t="s">
        <v>275</v>
      </c>
      <c r="D101" s="54" t="s">
        <v>930</v>
      </c>
      <c r="E101" s="53" t="s">
        <v>357</v>
      </c>
      <c r="F101" s="52"/>
      <c r="G101" s="52"/>
      <c r="H101" s="52"/>
      <c r="I101" s="52"/>
      <c r="J101" s="49">
        <v>0</v>
      </c>
      <c r="K101" s="51">
        <v>308100</v>
      </c>
      <c r="L101" s="50">
        <v>0.23873427458617333</v>
      </c>
      <c r="M101" s="49">
        <v>0</v>
      </c>
      <c r="N101" s="50">
        <v>0</v>
      </c>
      <c r="O101" s="49">
        <v>0</v>
      </c>
    </row>
    <row r="102" spans="1:15" ht="15" outlineLevel="1">
      <c r="A102" s="55" t="s">
        <v>524</v>
      </c>
      <c r="B102" s="53" t="s">
        <v>912</v>
      </c>
      <c r="C102" s="53" t="s">
        <v>281</v>
      </c>
      <c r="D102" s="54"/>
      <c r="E102" s="53"/>
      <c r="F102" s="52"/>
      <c r="G102" s="52"/>
      <c r="H102" s="52"/>
      <c r="I102" s="52"/>
      <c r="J102" s="49">
        <v>0</v>
      </c>
      <c r="K102" s="51">
        <v>987200</v>
      </c>
      <c r="L102" s="50">
        <v>0.2491896272285251</v>
      </c>
      <c r="M102" s="49">
        <v>0</v>
      </c>
      <c r="N102" s="50">
        <v>0</v>
      </c>
      <c r="O102" s="49">
        <v>0</v>
      </c>
    </row>
    <row r="103" spans="1:15" ht="15" outlineLevel="2">
      <c r="A103" s="55" t="s">
        <v>408</v>
      </c>
      <c r="B103" s="53" t="s">
        <v>912</v>
      </c>
      <c r="C103" s="53" t="s">
        <v>291</v>
      </c>
      <c r="D103" s="54"/>
      <c r="E103" s="53"/>
      <c r="F103" s="52"/>
      <c r="G103" s="52"/>
      <c r="H103" s="52"/>
      <c r="I103" s="52"/>
      <c r="J103" s="49">
        <v>0</v>
      </c>
      <c r="K103" s="51">
        <v>987200</v>
      </c>
      <c r="L103" s="50">
        <v>0.2491896272285251</v>
      </c>
      <c r="M103" s="49">
        <v>0</v>
      </c>
      <c r="N103" s="50">
        <v>0</v>
      </c>
      <c r="O103" s="49">
        <v>0</v>
      </c>
    </row>
    <row r="104" spans="1:15" ht="30" outlineLevel="3">
      <c r="A104" s="55" t="s">
        <v>334</v>
      </c>
      <c r="B104" s="53" t="s">
        <v>912</v>
      </c>
      <c r="C104" s="53" t="s">
        <v>291</v>
      </c>
      <c r="D104" s="54" t="s">
        <v>333</v>
      </c>
      <c r="E104" s="53"/>
      <c r="F104" s="52"/>
      <c r="G104" s="52"/>
      <c r="H104" s="52"/>
      <c r="I104" s="52"/>
      <c r="J104" s="49">
        <v>0</v>
      </c>
      <c r="K104" s="51">
        <v>987200</v>
      </c>
      <c r="L104" s="50">
        <v>0.2491896272285251</v>
      </c>
      <c r="M104" s="49">
        <v>0</v>
      </c>
      <c r="N104" s="50">
        <v>0</v>
      </c>
      <c r="O104" s="49">
        <v>0</v>
      </c>
    </row>
    <row r="105" spans="1:15" ht="15" outlineLevel="4">
      <c r="A105" s="55" t="s">
        <v>332</v>
      </c>
      <c r="B105" s="53" t="s">
        <v>912</v>
      </c>
      <c r="C105" s="53" t="s">
        <v>291</v>
      </c>
      <c r="D105" s="54" t="s">
        <v>331</v>
      </c>
      <c r="E105" s="53"/>
      <c r="F105" s="52"/>
      <c r="G105" s="52"/>
      <c r="H105" s="52"/>
      <c r="I105" s="52"/>
      <c r="J105" s="49">
        <v>0</v>
      </c>
      <c r="K105" s="51">
        <v>987200</v>
      </c>
      <c r="L105" s="50">
        <v>0.2491896272285251</v>
      </c>
      <c r="M105" s="49">
        <v>0</v>
      </c>
      <c r="N105" s="50">
        <v>0</v>
      </c>
      <c r="O105" s="49">
        <v>0</v>
      </c>
    </row>
    <row r="106" spans="1:15" ht="60" outlineLevel="6">
      <c r="A106" s="55" t="s">
        <v>929</v>
      </c>
      <c r="B106" s="53" t="s">
        <v>912</v>
      </c>
      <c r="C106" s="53" t="s">
        <v>291</v>
      </c>
      <c r="D106" s="54" t="s">
        <v>928</v>
      </c>
      <c r="E106" s="53"/>
      <c r="F106" s="52"/>
      <c r="G106" s="52"/>
      <c r="H106" s="52"/>
      <c r="I106" s="52"/>
      <c r="J106" s="49">
        <v>0</v>
      </c>
      <c r="K106" s="51">
        <v>987200</v>
      </c>
      <c r="L106" s="50">
        <v>0.2491896272285251</v>
      </c>
      <c r="M106" s="49">
        <v>0</v>
      </c>
      <c r="N106" s="50">
        <v>0</v>
      </c>
      <c r="O106" s="49">
        <v>0</v>
      </c>
    </row>
    <row r="107" spans="1:15" ht="90" outlineLevel="7">
      <c r="A107" s="55" t="s">
        <v>358</v>
      </c>
      <c r="B107" s="53" t="s">
        <v>912</v>
      </c>
      <c r="C107" s="53" t="s">
        <v>291</v>
      </c>
      <c r="D107" s="54" t="s">
        <v>928</v>
      </c>
      <c r="E107" s="53" t="s">
        <v>357</v>
      </c>
      <c r="F107" s="52"/>
      <c r="G107" s="52"/>
      <c r="H107" s="52"/>
      <c r="I107" s="52"/>
      <c r="J107" s="49">
        <v>0</v>
      </c>
      <c r="K107" s="51">
        <v>913000</v>
      </c>
      <c r="L107" s="50">
        <v>0.2497261774370208</v>
      </c>
      <c r="M107" s="49">
        <v>0</v>
      </c>
      <c r="N107" s="50">
        <v>0</v>
      </c>
      <c r="O107" s="49">
        <v>0</v>
      </c>
    </row>
    <row r="108" spans="1:15" ht="45" outlineLevel="7">
      <c r="A108" s="55" t="s">
        <v>344</v>
      </c>
      <c r="B108" s="53" t="s">
        <v>912</v>
      </c>
      <c r="C108" s="53" t="s">
        <v>291</v>
      </c>
      <c r="D108" s="54" t="s">
        <v>928</v>
      </c>
      <c r="E108" s="53" t="s">
        <v>342</v>
      </c>
      <c r="F108" s="52"/>
      <c r="G108" s="52"/>
      <c r="H108" s="52"/>
      <c r="I108" s="52"/>
      <c r="J108" s="49">
        <v>0</v>
      </c>
      <c r="K108" s="51">
        <v>74200</v>
      </c>
      <c r="L108" s="50">
        <v>0.24258760107816713</v>
      </c>
      <c r="M108" s="49">
        <v>0</v>
      </c>
      <c r="N108" s="50">
        <v>0</v>
      </c>
      <c r="O108" s="49">
        <v>0</v>
      </c>
    </row>
    <row r="109" spans="1:15" ht="15" outlineLevel="1">
      <c r="A109" s="55" t="s">
        <v>393</v>
      </c>
      <c r="B109" s="53" t="s">
        <v>912</v>
      </c>
      <c r="C109" s="53" t="s">
        <v>299</v>
      </c>
      <c r="D109" s="54"/>
      <c r="E109" s="53"/>
      <c r="F109" s="52"/>
      <c r="G109" s="52"/>
      <c r="H109" s="52"/>
      <c r="I109" s="52"/>
      <c r="J109" s="49">
        <v>0</v>
      </c>
      <c r="K109" s="51">
        <v>10305072.7</v>
      </c>
      <c r="L109" s="50">
        <v>0.2790707357164011</v>
      </c>
      <c r="M109" s="49">
        <v>0</v>
      </c>
      <c r="N109" s="50">
        <v>0</v>
      </c>
      <c r="O109" s="49">
        <v>0</v>
      </c>
    </row>
    <row r="110" spans="1:15" ht="15" outlineLevel="2">
      <c r="A110" s="55" t="s">
        <v>927</v>
      </c>
      <c r="B110" s="53" t="s">
        <v>912</v>
      </c>
      <c r="C110" s="53" t="s">
        <v>301</v>
      </c>
      <c r="D110" s="54"/>
      <c r="E110" s="53"/>
      <c r="F110" s="52"/>
      <c r="G110" s="52"/>
      <c r="H110" s="52"/>
      <c r="I110" s="52"/>
      <c r="J110" s="49">
        <v>0</v>
      </c>
      <c r="K110" s="51">
        <v>1220000</v>
      </c>
      <c r="L110" s="50">
        <v>0.33347886885245903</v>
      </c>
      <c r="M110" s="49">
        <v>0</v>
      </c>
      <c r="N110" s="50">
        <v>0</v>
      </c>
      <c r="O110" s="49">
        <v>0</v>
      </c>
    </row>
    <row r="111" spans="1:15" ht="45" outlineLevel="3">
      <c r="A111" s="55" t="s">
        <v>366</v>
      </c>
      <c r="B111" s="53" t="s">
        <v>912</v>
      </c>
      <c r="C111" s="53" t="s">
        <v>301</v>
      </c>
      <c r="D111" s="54" t="s">
        <v>365</v>
      </c>
      <c r="E111" s="53"/>
      <c r="F111" s="52"/>
      <c r="G111" s="52"/>
      <c r="H111" s="52"/>
      <c r="I111" s="52"/>
      <c r="J111" s="49">
        <v>0</v>
      </c>
      <c r="K111" s="51">
        <v>1220000</v>
      </c>
      <c r="L111" s="50">
        <v>0.33347886885245903</v>
      </c>
      <c r="M111" s="49">
        <v>0</v>
      </c>
      <c r="N111" s="50">
        <v>0</v>
      </c>
      <c r="O111" s="49">
        <v>0</v>
      </c>
    </row>
    <row r="112" spans="1:15" ht="60" outlineLevel="5">
      <c r="A112" s="55" t="s">
        <v>364</v>
      </c>
      <c r="B112" s="53" t="s">
        <v>912</v>
      </c>
      <c r="C112" s="53" t="s">
        <v>301</v>
      </c>
      <c r="D112" s="54" t="s">
        <v>363</v>
      </c>
      <c r="E112" s="53"/>
      <c r="F112" s="52"/>
      <c r="G112" s="52"/>
      <c r="H112" s="52"/>
      <c r="I112" s="52"/>
      <c r="J112" s="49">
        <v>0</v>
      </c>
      <c r="K112" s="51">
        <v>1220000</v>
      </c>
      <c r="L112" s="50">
        <v>0.33347886885245903</v>
      </c>
      <c r="M112" s="49">
        <v>0</v>
      </c>
      <c r="N112" s="50">
        <v>0</v>
      </c>
      <c r="O112" s="49">
        <v>0</v>
      </c>
    </row>
    <row r="113" spans="1:15" ht="60" outlineLevel="6">
      <c r="A113" s="55" t="s">
        <v>926</v>
      </c>
      <c r="B113" s="53" t="s">
        <v>912</v>
      </c>
      <c r="C113" s="53" t="s">
        <v>301</v>
      </c>
      <c r="D113" s="54" t="s">
        <v>925</v>
      </c>
      <c r="E113" s="53"/>
      <c r="F113" s="52"/>
      <c r="G113" s="52"/>
      <c r="H113" s="52"/>
      <c r="I113" s="52"/>
      <c r="J113" s="49">
        <v>0</v>
      </c>
      <c r="K113" s="51">
        <v>1220000</v>
      </c>
      <c r="L113" s="50">
        <v>0.33347886885245903</v>
      </c>
      <c r="M113" s="49">
        <v>0</v>
      </c>
      <c r="N113" s="50">
        <v>0</v>
      </c>
      <c r="O113" s="49">
        <v>0</v>
      </c>
    </row>
    <row r="114" spans="1:15" ht="45" outlineLevel="7">
      <c r="A114" s="55" t="s">
        <v>344</v>
      </c>
      <c r="B114" s="53" t="s">
        <v>912</v>
      </c>
      <c r="C114" s="53" t="s">
        <v>301</v>
      </c>
      <c r="D114" s="54" t="s">
        <v>925</v>
      </c>
      <c r="E114" s="53" t="s">
        <v>342</v>
      </c>
      <c r="F114" s="52"/>
      <c r="G114" s="52"/>
      <c r="H114" s="52"/>
      <c r="I114" s="52"/>
      <c r="J114" s="49">
        <v>0</v>
      </c>
      <c r="K114" s="51">
        <v>12100</v>
      </c>
      <c r="L114" s="50">
        <v>0.3381834710743802</v>
      </c>
      <c r="M114" s="49">
        <v>0</v>
      </c>
      <c r="N114" s="50">
        <v>0</v>
      </c>
      <c r="O114" s="49">
        <v>0</v>
      </c>
    </row>
    <row r="115" spans="1:15" ht="30" outlineLevel="7">
      <c r="A115" s="55" t="s">
        <v>381</v>
      </c>
      <c r="B115" s="53" t="s">
        <v>912</v>
      </c>
      <c r="C115" s="53" t="s">
        <v>301</v>
      </c>
      <c r="D115" s="54" t="s">
        <v>925</v>
      </c>
      <c r="E115" s="53" t="s">
        <v>378</v>
      </c>
      <c r="F115" s="52"/>
      <c r="G115" s="52"/>
      <c r="H115" s="52"/>
      <c r="I115" s="52"/>
      <c r="J115" s="49">
        <v>0</v>
      </c>
      <c r="K115" s="51">
        <v>1207900</v>
      </c>
      <c r="L115" s="50">
        <v>0.3334317410381654</v>
      </c>
      <c r="M115" s="49">
        <v>0</v>
      </c>
      <c r="N115" s="50">
        <v>0</v>
      </c>
      <c r="O115" s="49">
        <v>0</v>
      </c>
    </row>
    <row r="116" spans="1:15" ht="15" outlineLevel="2">
      <c r="A116" s="55" t="s">
        <v>389</v>
      </c>
      <c r="B116" s="53" t="s">
        <v>912</v>
      </c>
      <c r="C116" s="53" t="s">
        <v>305</v>
      </c>
      <c r="D116" s="54"/>
      <c r="E116" s="53"/>
      <c r="F116" s="52"/>
      <c r="G116" s="52"/>
      <c r="H116" s="52"/>
      <c r="I116" s="52"/>
      <c r="J116" s="49">
        <v>0</v>
      </c>
      <c r="K116" s="51">
        <v>9085072.7</v>
      </c>
      <c r="L116" s="50">
        <v>0.27176447360734934</v>
      </c>
      <c r="M116" s="49">
        <v>0</v>
      </c>
      <c r="N116" s="50">
        <v>0</v>
      </c>
      <c r="O116" s="49">
        <v>0</v>
      </c>
    </row>
    <row r="117" spans="1:15" ht="45" outlineLevel="3">
      <c r="A117" s="55" t="s">
        <v>388</v>
      </c>
      <c r="B117" s="53" t="s">
        <v>912</v>
      </c>
      <c r="C117" s="53" t="s">
        <v>305</v>
      </c>
      <c r="D117" s="54" t="s">
        <v>387</v>
      </c>
      <c r="E117" s="53"/>
      <c r="F117" s="52"/>
      <c r="G117" s="52"/>
      <c r="H117" s="52"/>
      <c r="I117" s="52"/>
      <c r="J117" s="49">
        <v>0</v>
      </c>
      <c r="K117" s="51">
        <v>9085072.7</v>
      </c>
      <c r="L117" s="50">
        <v>0.27176447360734934</v>
      </c>
      <c r="M117" s="49">
        <v>0</v>
      </c>
      <c r="N117" s="50">
        <v>0</v>
      </c>
      <c r="O117" s="49">
        <v>0</v>
      </c>
    </row>
    <row r="118" spans="1:15" ht="45" outlineLevel="4">
      <c r="A118" s="55" t="s">
        <v>924</v>
      </c>
      <c r="B118" s="53" t="s">
        <v>912</v>
      </c>
      <c r="C118" s="53" t="s">
        <v>305</v>
      </c>
      <c r="D118" s="54" t="s">
        <v>923</v>
      </c>
      <c r="E118" s="53"/>
      <c r="F118" s="52"/>
      <c r="G118" s="52"/>
      <c r="H118" s="52"/>
      <c r="I118" s="52"/>
      <c r="J118" s="49">
        <v>0</v>
      </c>
      <c r="K118" s="51">
        <v>9085072.7</v>
      </c>
      <c r="L118" s="50">
        <v>0.27176447360734934</v>
      </c>
      <c r="M118" s="49">
        <v>0</v>
      </c>
      <c r="N118" s="50">
        <v>0</v>
      </c>
      <c r="O118" s="49">
        <v>0</v>
      </c>
    </row>
    <row r="119" spans="1:15" ht="60" outlineLevel="5">
      <c r="A119" s="55" t="s">
        <v>922</v>
      </c>
      <c r="B119" s="53" t="s">
        <v>912</v>
      </c>
      <c r="C119" s="53" t="s">
        <v>305</v>
      </c>
      <c r="D119" s="54" t="s">
        <v>921</v>
      </c>
      <c r="E119" s="53"/>
      <c r="F119" s="52"/>
      <c r="G119" s="52"/>
      <c r="H119" s="52"/>
      <c r="I119" s="52"/>
      <c r="J119" s="49">
        <v>0</v>
      </c>
      <c r="K119" s="51">
        <v>7833000</v>
      </c>
      <c r="L119" s="50">
        <v>0.31520490233626963</v>
      </c>
      <c r="M119" s="49">
        <v>0</v>
      </c>
      <c r="N119" s="50">
        <v>0</v>
      </c>
      <c r="O119" s="49">
        <v>0</v>
      </c>
    </row>
    <row r="120" spans="1:15" ht="60" outlineLevel="6">
      <c r="A120" s="55" t="s">
        <v>920</v>
      </c>
      <c r="B120" s="53" t="s">
        <v>912</v>
      </c>
      <c r="C120" s="53" t="s">
        <v>305</v>
      </c>
      <c r="D120" s="54" t="s">
        <v>919</v>
      </c>
      <c r="E120" s="53"/>
      <c r="F120" s="52"/>
      <c r="G120" s="52"/>
      <c r="H120" s="52"/>
      <c r="I120" s="52"/>
      <c r="J120" s="49">
        <v>0</v>
      </c>
      <c r="K120" s="51">
        <v>7833000</v>
      </c>
      <c r="L120" s="50">
        <v>0.31520490233626963</v>
      </c>
      <c r="M120" s="49">
        <v>0</v>
      </c>
      <c r="N120" s="50">
        <v>0</v>
      </c>
      <c r="O120" s="49">
        <v>0</v>
      </c>
    </row>
    <row r="121" spans="1:15" ht="45" outlineLevel="7">
      <c r="A121" s="55" t="s">
        <v>344</v>
      </c>
      <c r="B121" s="53" t="s">
        <v>912</v>
      </c>
      <c r="C121" s="53" t="s">
        <v>305</v>
      </c>
      <c r="D121" s="54" t="s">
        <v>919</v>
      </c>
      <c r="E121" s="53" t="s">
        <v>342</v>
      </c>
      <c r="F121" s="52"/>
      <c r="G121" s="52"/>
      <c r="H121" s="52"/>
      <c r="I121" s="52"/>
      <c r="J121" s="49">
        <v>0</v>
      </c>
      <c r="K121" s="51">
        <v>69600</v>
      </c>
      <c r="L121" s="50">
        <v>0.3129004310344828</v>
      </c>
      <c r="M121" s="49">
        <v>0</v>
      </c>
      <c r="N121" s="50">
        <v>0</v>
      </c>
      <c r="O121" s="49">
        <v>0</v>
      </c>
    </row>
    <row r="122" spans="1:15" ht="30" outlineLevel="7">
      <c r="A122" s="55" t="s">
        <v>381</v>
      </c>
      <c r="B122" s="53" t="s">
        <v>912</v>
      </c>
      <c r="C122" s="53" t="s">
        <v>305</v>
      </c>
      <c r="D122" s="54" t="s">
        <v>919</v>
      </c>
      <c r="E122" s="53" t="s">
        <v>378</v>
      </c>
      <c r="F122" s="52"/>
      <c r="G122" s="52"/>
      <c r="H122" s="52"/>
      <c r="I122" s="52"/>
      <c r="J122" s="49">
        <v>0</v>
      </c>
      <c r="K122" s="51">
        <v>7763400</v>
      </c>
      <c r="L122" s="50">
        <v>0.3152255622536517</v>
      </c>
      <c r="M122" s="49">
        <v>0</v>
      </c>
      <c r="N122" s="50">
        <v>0</v>
      </c>
      <c r="O122" s="49">
        <v>0</v>
      </c>
    </row>
    <row r="123" spans="1:15" ht="75" outlineLevel="5">
      <c r="A123" s="55" t="s">
        <v>918</v>
      </c>
      <c r="B123" s="53" t="s">
        <v>912</v>
      </c>
      <c r="C123" s="53" t="s">
        <v>305</v>
      </c>
      <c r="D123" s="54" t="s">
        <v>917</v>
      </c>
      <c r="E123" s="53"/>
      <c r="F123" s="52"/>
      <c r="G123" s="52"/>
      <c r="H123" s="52"/>
      <c r="I123" s="52"/>
      <c r="J123" s="49">
        <v>0</v>
      </c>
      <c r="K123" s="51">
        <v>1252072.7</v>
      </c>
      <c r="L123" s="50">
        <v>0</v>
      </c>
      <c r="M123" s="49">
        <v>0</v>
      </c>
      <c r="N123" s="50">
        <v>0</v>
      </c>
      <c r="O123" s="49">
        <v>0</v>
      </c>
    </row>
    <row r="124" spans="1:15" ht="75" outlineLevel="6">
      <c r="A124" s="55" t="s">
        <v>916</v>
      </c>
      <c r="B124" s="53" t="s">
        <v>912</v>
      </c>
      <c r="C124" s="53" t="s">
        <v>305</v>
      </c>
      <c r="D124" s="54" t="s">
        <v>915</v>
      </c>
      <c r="E124" s="53"/>
      <c r="F124" s="52"/>
      <c r="G124" s="52"/>
      <c r="H124" s="52"/>
      <c r="I124" s="52"/>
      <c r="J124" s="49">
        <v>0</v>
      </c>
      <c r="K124" s="51">
        <v>1252072.7</v>
      </c>
      <c r="L124" s="50">
        <v>0</v>
      </c>
      <c r="M124" s="49">
        <v>0</v>
      </c>
      <c r="N124" s="50">
        <v>0</v>
      </c>
      <c r="O124" s="49">
        <v>0</v>
      </c>
    </row>
    <row r="125" spans="1:15" ht="45" outlineLevel="7">
      <c r="A125" s="55" t="s">
        <v>784</v>
      </c>
      <c r="B125" s="53" t="s">
        <v>912</v>
      </c>
      <c r="C125" s="53" t="s">
        <v>305</v>
      </c>
      <c r="D125" s="54" t="s">
        <v>915</v>
      </c>
      <c r="E125" s="53" t="s">
        <v>782</v>
      </c>
      <c r="F125" s="52"/>
      <c r="G125" s="52"/>
      <c r="H125" s="52"/>
      <c r="I125" s="52"/>
      <c r="J125" s="49">
        <v>0</v>
      </c>
      <c r="K125" s="51">
        <v>1252072.7</v>
      </c>
      <c r="L125" s="50">
        <v>0</v>
      </c>
      <c r="M125" s="49">
        <v>0</v>
      </c>
      <c r="N125" s="50">
        <v>0</v>
      </c>
      <c r="O125" s="49">
        <v>0</v>
      </c>
    </row>
    <row r="126" spans="1:15" ht="30" outlineLevel="1">
      <c r="A126" s="55" t="s">
        <v>914</v>
      </c>
      <c r="B126" s="53" t="s">
        <v>912</v>
      </c>
      <c r="C126" s="53" t="s">
        <v>313</v>
      </c>
      <c r="D126" s="54"/>
      <c r="E126" s="53"/>
      <c r="F126" s="52"/>
      <c r="G126" s="52"/>
      <c r="H126" s="52"/>
      <c r="I126" s="52"/>
      <c r="J126" s="49">
        <v>0</v>
      </c>
      <c r="K126" s="51">
        <v>1800000</v>
      </c>
      <c r="L126" s="50">
        <v>0.27407708333333336</v>
      </c>
      <c r="M126" s="49">
        <v>0</v>
      </c>
      <c r="N126" s="50">
        <v>0</v>
      </c>
      <c r="O126" s="49">
        <v>0</v>
      </c>
    </row>
    <row r="127" spans="1:15" ht="15" outlineLevel="2">
      <c r="A127" s="55" t="s">
        <v>913</v>
      </c>
      <c r="B127" s="53" t="s">
        <v>912</v>
      </c>
      <c r="C127" s="53" t="s">
        <v>315</v>
      </c>
      <c r="D127" s="54"/>
      <c r="E127" s="53"/>
      <c r="F127" s="52"/>
      <c r="G127" s="52"/>
      <c r="H127" s="52"/>
      <c r="I127" s="52"/>
      <c r="J127" s="49">
        <v>0</v>
      </c>
      <c r="K127" s="51">
        <v>1800000</v>
      </c>
      <c r="L127" s="50">
        <v>0.27407708333333336</v>
      </c>
      <c r="M127" s="49">
        <v>0</v>
      </c>
      <c r="N127" s="50">
        <v>0</v>
      </c>
      <c r="O127" s="49">
        <v>0</v>
      </c>
    </row>
    <row r="128" spans="1:15" ht="45" outlineLevel="3">
      <c r="A128" s="55" t="s">
        <v>366</v>
      </c>
      <c r="B128" s="53" t="s">
        <v>912</v>
      </c>
      <c r="C128" s="53" t="s">
        <v>315</v>
      </c>
      <c r="D128" s="54" t="s">
        <v>365</v>
      </c>
      <c r="E128" s="53"/>
      <c r="F128" s="52"/>
      <c r="G128" s="52"/>
      <c r="H128" s="52"/>
      <c r="I128" s="52"/>
      <c r="J128" s="49">
        <v>0</v>
      </c>
      <c r="K128" s="51">
        <v>1800000</v>
      </c>
      <c r="L128" s="50">
        <v>0.27407708333333336</v>
      </c>
      <c r="M128" s="49">
        <v>0</v>
      </c>
      <c r="N128" s="50">
        <v>0</v>
      </c>
      <c r="O128" s="49">
        <v>0</v>
      </c>
    </row>
    <row r="129" spans="1:15" ht="60" outlineLevel="5">
      <c r="A129" s="55" t="s">
        <v>364</v>
      </c>
      <c r="B129" s="53" t="s">
        <v>912</v>
      </c>
      <c r="C129" s="53" t="s">
        <v>315</v>
      </c>
      <c r="D129" s="54" t="s">
        <v>363</v>
      </c>
      <c r="E129" s="53"/>
      <c r="F129" s="52"/>
      <c r="G129" s="52"/>
      <c r="H129" s="52"/>
      <c r="I129" s="52"/>
      <c r="J129" s="49">
        <v>0</v>
      </c>
      <c r="K129" s="51">
        <v>1800000</v>
      </c>
      <c r="L129" s="50">
        <v>0.27407708333333336</v>
      </c>
      <c r="M129" s="49">
        <v>0</v>
      </c>
      <c r="N129" s="50">
        <v>0</v>
      </c>
      <c r="O129" s="49">
        <v>0</v>
      </c>
    </row>
    <row r="130" spans="1:15" ht="30" outlineLevel="6">
      <c r="A130" s="55" t="s">
        <v>347</v>
      </c>
      <c r="B130" s="53" t="s">
        <v>912</v>
      </c>
      <c r="C130" s="53" t="s">
        <v>315</v>
      </c>
      <c r="D130" s="54" t="s">
        <v>362</v>
      </c>
      <c r="E130" s="53"/>
      <c r="F130" s="52"/>
      <c r="G130" s="52"/>
      <c r="H130" s="52"/>
      <c r="I130" s="52"/>
      <c r="J130" s="49">
        <v>0</v>
      </c>
      <c r="K130" s="51">
        <v>1800000</v>
      </c>
      <c r="L130" s="50">
        <v>0.27407708333333336</v>
      </c>
      <c r="M130" s="49">
        <v>0</v>
      </c>
      <c r="N130" s="50">
        <v>0</v>
      </c>
      <c r="O130" s="49">
        <v>0</v>
      </c>
    </row>
    <row r="131" spans="1:15" ht="45" outlineLevel="7">
      <c r="A131" s="55" t="s">
        <v>344</v>
      </c>
      <c r="B131" s="53" t="s">
        <v>912</v>
      </c>
      <c r="C131" s="53" t="s">
        <v>315</v>
      </c>
      <c r="D131" s="54" t="s">
        <v>362</v>
      </c>
      <c r="E131" s="53" t="s">
        <v>342</v>
      </c>
      <c r="F131" s="52"/>
      <c r="G131" s="52"/>
      <c r="H131" s="52"/>
      <c r="I131" s="52"/>
      <c r="J131" s="49">
        <v>0</v>
      </c>
      <c r="K131" s="51">
        <v>1800000</v>
      </c>
      <c r="L131" s="50">
        <v>0.27407708333333336</v>
      </c>
      <c r="M131" s="49">
        <v>0</v>
      </c>
      <c r="N131" s="50">
        <v>0</v>
      </c>
      <c r="O131" s="49">
        <v>0</v>
      </c>
    </row>
    <row r="132" spans="1:15" ht="57">
      <c r="A132" s="62" t="s">
        <v>911</v>
      </c>
      <c r="B132" s="60" t="s">
        <v>905</v>
      </c>
      <c r="C132" s="60"/>
      <c r="D132" s="61"/>
      <c r="E132" s="60"/>
      <c r="F132" s="59"/>
      <c r="G132" s="59"/>
      <c r="H132" s="59"/>
      <c r="I132" s="59"/>
      <c r="J132" s="58">
        <v>0</v>
      </c>
      <c r="K132" s="57">
        <v>3545628</v>
      </c>
      <c r="L132" s="50">
        <v>0.16186147277717797</v>
      </c>
      <c r="M132" s="49">
        <v>0</v>
      </c>
      <c r="N132" s="50">
        <v>0</v>
      </c>
      <c r="O132" s="49">
        <v>0</v>
      </c>
    </row>
    <row r="133" spans="1:15" ht="45" outlineLevel="1">
      <c r="A133" s="55" t="s">
        <v>554</v>
      </c>
      <c r="B133" s="53" t="s">
        <v>905</v>
      </c>
      <c r="C133" s="53" t="s">
        <v>247</v>
      </c>
      <c r="D133" s="54"/>
      <c r="E133" s="53"/>
      <c r="F133" s="52"/>
      <c r="G133" s="52"/>
      <c r="H133" s="52"/>
      <c r="I133" s="52"/>
      <c r="J133" s="49">
        <v>0</v>
      </c>
      <c r="K133" s="51">
        <v>3545628</v>
      </c>
      <c r="L133" s="50">
        <v>0.16186147277717797</v>
      </c>
      <c r="M133" s="49">
        <v>0</v>
      </c>
      <c r="N133" s="50">
        <v>0</v>
      </c>
      <c r="O133" s="49">
        <v>0</v>
      </c>
    </row>
    <row r="134" spans="1:15" ht="45" outlineLevel="2">
      <c r="A134" s="55" t="s">
        <v>902</v>
      </c>
      <c r="B134" s="53" t="s">
        <v>905</v>
      </c>
      <c r="C134" s="53" t="s">
        <v>249</v>
      </c>
      <c r="D134" s="54"/>
      <c r="E134" s="53"/>
      <c r="F134" s="52"/>
      <c r="G134" s="52"/>
      <c r="H134" s="52"/>
      <c r="I134" s="52"/>
      <c r="J134" s="49">
        <v>0</v>
      </c>
      <c r="K134" s="51">
        <v>3545628</v>
      </c>
      <c r="L134" s="50">
        <v>0.16186147277717797</v>
      </c>
      <c r="M134" s="49">
        <v>0</v>
      </c>
      <c r="N134" s="50">
        <v>0</v>
      </c>
      <c r="O134" s="49">
        <v>0</v>
      </c>
    </row>
    <row r="135" spans="1:15" ht="105" outlineLevel="3">
      <c r="A135" s="55" t="s">
        <v>667</v>
      </c>
      <c r="B135" s="53" t="s">
        <v>905</v>
      </c>
      <c r="C135" s="53" t="s">
        <v>249</v>
      </c>
      <c r="D135" s="54" t="s">
        <v>666</v>
      </c>
      <c r="E135" s="53"/>
      <c r="F135" s="52"/>
      <c r="G135" s="52"/>
      <c r="H135" s="52"/>
      <c r="I135" s="52"/>
      <c r="J135" s="49">
        <v>0</v>
      </c>
      <c r="K135" s="51">
        <v>3545628</v>
      </c>
      <c r="L135" s="50">
        <v>0.16186147277717797</v>
      </c>
      <c r="M135" s="49">
        <v>0</v>
      </c>
      <c r="N135" s="50">
        <v>0</v>
      </c>
      <c r="O135" s="49">
        <v>0</v>
      </c>
    </row>
    <row r="136" spans="1:15" ht="75" outlineLevel="5">
      <c r="A136" s="55" t="s">
        <v>910</v>
      </c>
      <c r="B136" s="53" t="s">
        <v>905</v>
      </c>
      <c r="C136" s="53" t="s">
        <v>249</v>
      </c>
      <c r="D136" s="54" t="s">
        <v>909</v>
      </c>
      <c r="E136" s="53"/>
      <c r="F136" s="52"/>
      <c r="G136" s="52"/>
      <c r="H136" s="52"/>
      <c r="I136" s="52"/>
      <c r="J136" s="49">
        <v>0</v>
      </c>
      <c r="K136" s="51">
        <v>883230</v>
      </c>
      <c r="L136" s="50">
        <v>0.10056723616724975</v>
      </c>
      <c r="M136" s="49">
        <v>0</v>
      </c>
      <c r="N136" s="50">
        <v>0</v>
      </c>
      <c r="O136" s="49">
        <v>0</v>
      </c>
    </row>
    <row r="137" spans="1:15" ht="30" outlineLevel="6">
      <c r="A137" s="55" t="s">
        <v>347</v>
      </c>
      <c r="B137" s="53" t="s">
        <v>905</v>
      </c>
      <c r="C137" s="53" t="s">
        <v>249</v>
      </c>
      <c r="D137" s="54" t="s">
        <v>908</v>
      </c>
      <c r="E137" s="53"/>
      <c r="F137" s="52"/>
      <c r="G137" s="52"/>
      <c r="H137" s="52"/>
      <c r="I137" s="52"/>
      <c r="J137" s="49">
        <v>0</v>
      </c>
      <c r="K137" s="51">
        <v>883230</v>
      </c>
      <c r="L137" s="50">
        <v>0.10056723616724975</v>
      </c>
      <c r="M137" s="49">
        <v>0</v>
      </c>
      <c r="N137" s="50">
        <v>0</v>
      </c>
      <c r="O137" s="49">
        <v>0</v>
      </c>
    </row>
    <row r="138" spans="1:15" ht="45" outlineLevel="7">
      <c r="A138" s="55" t="s">
        <v>344</v>
      </c>
      <c r="B138" s="53" t="s">
        <v>905</v>
      </c>
      <c r="C138" s="53" t="s">
        <v>249</v>
      </c>
      <c r="D138" s="54" t="s">
        <v>908</v>
      </c>
      <c r="E138" s="53" t="s">
        <v>342</v>
      </c>
      <c r="F138" s="52"/>
      <c r="G138" s="52"/>
      <c r="H138" s="52"/>
      <c r="I138" s="52"/>
      <c r="J138" s="49">
        <v>0</v>
      </c>
      <c r="K138" s="51">
        <v>883230</v>
      </c>
      <c r="L138" s="50">
        <v>0.10056723616724975</v>
      </c>
      <c r="M138" s="49">
        <v>0</v>
      </c>
      <c r="N138" s="50">
        <v>0</v>
      </c>
      <c r="O138" s="49">
        <v>0</v>
      </c>
    </row>
    <row r="139" spans="1:15" ht="45" outlineLevel="5">
      <c r="A139" s="55" t="s">
        <v>665</v>
      </c>
      <c r="B139" s="53" t="s">
        <v>905</v>
      </c>
      <c r="C139" s="53" t="s">
        <v>249</v>
      </c>
      <c r="D139" s="54" t="s">
        <v>664</v>
      </c>
      <c r="E139" s="53"/>
      <c r="F139" s="52"/>
      <c r="G139" s="52"/>
      <c r="H139" s="52"/>
      <c r="I139" s="52"/>
      <c r="J139" s="49">
        <v>0</v>
      </c>
      <c r="K139" s="51">
        <v>100000</v>
      </c>
      <c r="L139" s="50">
        <v>0.45</v>
      </c>
      <c r="M139" s="49">
        <v>0</v>
      </c>
      <c r="N139" s="50">
        <v>0</v>
      </c>
      <c r="O139" s="49">
        <v>0</v>
      </c>
    </row>
    <row r="140" spans="1:15" ht="30" outlineLevel="6">
      <c r="A140" s="55" t="s">
        <v>347</v>
      </c>
      <c r="B140" s="53" t="s">
        <v>905</v>
      </c>
      <c r="C140" s="53" t="s">
        <v>249</v>
      </c>
      <c r="D140" s="54" t="s">
        <v>901</v>
      </c>
      <c r="E140" s="53"/>
      <c r="F140" s="52"/>
      <c r="G140" s="52"/>
      <c r="H140" s="52"/>
      <c r="I140" s="52"/>
      <c r="J140" s="49">
        <v>0</v>
      </c>
      <c r="K140" s="51">
        <v>100000</v>
      </c>
      <c r="L140" s="50">
        <v>0.45</v>
      </c>
      <c r="M140" s="49">
        <v>0</v>
      </c>
      <c r="N140" s="50">
        <v>0</v>
      </c>
      <c r="O140" s="49">
        <v>0</v>
      </c>
    </row>
    <row r="141" spans="1:15" ht="45" outlineLevel="7">
      <c r="A141" s="55" t="s">
        <v>344</v>
      </c>
      <c r="B141" s="53" t="s">
        <v>905</v>
      </c>
      <c r="C141" s="53" t="s">
        <v>249</v>
      </c>
      <c r="D141" s="54" t="s">
        <v>901</v>
      </c>
      <c r="E141" s="53" t="s">
        <v>342</v>
      </c>
      <c r="F141" s="52"/>
      <c r="G141" s="52"/>
      <c r="H141" s="52"/>
      <c r="I141" s="52"/>
      <c r="J141" s="49">
        <v>0</v>
      </c>
      <c r="K141" s="51">
        <v>100000</v>
      </c>
      <c r="L141" s="50">
        <v>0.45</v>
      </c>
      <c r="M141" s="49">
        <v>0</v>
      </c>
      <c r="N141" s="50">
        <v>0</v>
      </c>
      <c r="O141" s="49">
        <v>0</v>
      </c>
    </row>
    <row r="142" spans="1:15" ht="30" outlineLevel="5">
      <c r="A142" s="55" t="s">
        <v>907</v>
      </c>
      <c r="B142" s="53" t="s">
        <v>905</v>
      </c>
      <c r="C142" s="53" t="s">
        <v>249</v>
      </c>
      <c r="D142" s="54" t="s">
        <v>906</v>
      </c>
      <c r="E142" s="53"/>
      <c r="F142" s="52"/>
      <c r="G142" s="52"/>
      <c r="H142" s="52"/>
      <c r="I142" s="52"/>
      <c r="J142" s="49">
        <v>0</v>
      </c>
      <c r="K142" s="51">
        <v>2562398</v>
      </c>
      <c r="L142" s="50">
        <v>0.17174403429912136</v>
      </c>
      <c r="M142" s="49">
        <v>0</v>
      </c>
      <c r="N142" s="50">
        <v>0</v>
      </c>
      <c r="O142" s="49">
        <v>0</v>
      </c>
    </row>
    <row r="143" spans="1:15" ht="45" outlineLevel="6">
      <c r="A143" s="55" t="s">
        <v>359</v>
      </c>
      <c r="B143" s="53" t="s">
        <v>905</v>
      </c>
      <c r="C143" s="53" t="s">
        <v>249</v>
      </c>
      <c r="D143" s="54" t="s">
        <v>904</v>
      </c>
      <c r="E143" s="53"/>
      <c r="F143" s="52"/>
      <c r="G143" s="52"/>
      <c r="H143" s="52"/>
      <c r="I143" s="52"/>
      <c r="J143" s="49">
        <v>0</v>
      </c>
      <c r="K143" s="51">
        <v>2562398</v>
      </c>
      <c r="L143" s="50">
        <v>0.17174403429912136</v>
      </c>
      <c r="M143" s="49">
        <v>0</v>
      </c>
      <c r="N143" s="50">
        <v>0</v>
      </c>
      <c r="O143" s="49">
        <v>0</v>
      </c>
    </row>
    <row r="144" spans="1:15" ht="90" outlineLevel="7">
      <c r="A144" s="55" t="s">
        <v>358</v>
      </c>
      <c r="B144" s="53" t="s">
        <v>905</v>
      </c>
      <c r="C144" s="53" t="s">
        <v>249</v>
      </c>
      <c r="D144" s="54" t="s">
        <v>904</v>
      </c>
      <c r="E144" s="53" t="s">
        <v>357</v>
      </c>
      <c r="F144" s="52"/>
      <c r="G144" s="52"/>
      <c r="H144" s="52"/>
      <c r="I144" s="52"/>
      <c r="J144" s="49">
        <v>0</v>
      </c>
      <c r="K144" s="51">
        <v>2121492</v>
      </c>
      <c r="L144" s="50">
        <v>0.17660890543070631</v>
      </c>
      <c r="M144" s="49">
        <v>0</v>
      </c>
      <c r="N144" s="50">
        <v>0</v>
      </c>
      <c r="O144" s="49">
        <v>0</v>
      </c>
    </row>
    <row r="145" spans="1:15" ht="45" outlineLevel="7">
      <c r="A145" s="55" t="s">
        <v>344</v>
      </c>
      <c r="B145" s="53" t="s">
        <v>905</v>
      </c>
      <c r="C145" s="53" t="s">
        <v>249</v>
      </c>
      <c r="D145" s="54" t="s">
        <v>904</v>
      </c>
      <c r="E145" s="53" t="s">
        <v>342</v>
      </c>
      <c r="F145" s="52"/>
      <c r="G145" s="52"/>
      <c r="H145" s="52"/>
      <c r="I145" s="52"/>
      <c r="J145" s="49">
        <v>0</v>
      </c>
      <c r="K145" s="51">
        <v>440406</v>
      </c>
      <c r="L145" s="50">
        <v>0.14850431193035518</v>
      </c>
      <c r="M145" s="49">
        <v>0</v>
      </c>
      <c r="N145" s="50">
        <v>0</v>
      </c>
      <c r="O145" s="49">
        <v>0</v>
      </c>
    </row>
    <row r="146" spans="1:15" ht="15" outlineLevel="7">
      <c r="A146" s="55" t="s">
        <v>339</v>
      </c>
      <c r="B146" s="53" t="s">
        <v>905</v>
      </c>
      <c r="C146" s="53" t="s">
        <v>249</v>
      </c>
      <c r="D146" s="54" t="s">
        <v>904</v>
      </c>
      <c r="E146" s="53" t="s">
        <v>337</v>
      </c>
      <c r="F146" s="52"/>
      <c r="G146" s="52"/>
      <c r="H146" s="52"/>
      <c r="I146" s="52"/>
      <c r="J146" s="49">
        <v>0</v>
      </c>
      <c r="K146" s="51">
        <v>500</v>
      </c>
      <c r="L146" s="50">
        <v>0</v>
      </c>
      <c r="M146" s="49">
        <v>0</v>
      </c>
      <c r="N146" s="50">
        <v>0</v>
      </c>
      <c r="O146" s="49">
        <v>0</v>
      </c>
    </row>
    <row r="147" spans="1:15" ht="57">
      <c r="A147" s="62" t="s">
        <v>903</v>
      </c>
      <c r="B147" s="60" t="s">
        <v>760</v>
      </c>
      <c r="C147" s="60"/>
      <c r="D147" s="61"/>
      <c r="E147" s="60"/>
      <c r="F147" s="59"/>
      <c r="G147" s="59"/>
      <c r="H147" s="59"/>
      <c r="I147" s="59"/>
      <c r="J147" s="58">
        <v>0</v>
      </c>
      <c r="K147" s="57">
        <v>173579466.67</v>
      </c>
      <c r="L147" s="50">
        <v>0.16688375126230592</v>
      </c>
      <c r="M147" s="49">
        <v>0</v>
      </c>
      <c r="N147" s="50">
        <v>0</v>
      </c>
      <c r="O147" s="49">
        <v>0</v>
      </c>
    </row>
    <row r="148" spans="1:15" ht="45" outlineLevel="1">
      <c r="A148" s="55" t="s">
        <v>554</v>
      </c>
      <c r="B148" s="53" t="s">
        <v>760</v>
      </c>
      <c r="C148" s="53" t="s">
        <v>247</v>
      </c>
      <c r="D148" s="54"/>
      <c r="E148" s="53"/>
      <c r="F148" s="52"/>
      <c r="G148" s="52"/>
      <c r="H148" s="52"/>
      <c r="I148" s="52"/>
      <c r="J148" s="49">
        <v>0</v>
      </c>
      <c r="K148" s="51">
        <v>30599900</v>
      </c>
      <c r="L148" s="50">
        <v>0.6680246700152614</v>
      </c>
      <c r="M148" s="49">
        <v>0</v>
      </c>
      <c r="N148" s="50">
        <v>0</v>
      </c>
      <c r="O148" s="49">
        <v>0</v>
      </c>
    </row>
    <row r="149" spans="1:15" ht="45" outlineLevel="2">
      <c r="A149" s="55" t="s">
        <v>902</v>
      </c>
      <c r="B149" s="53" t="s">
        <v>760</v>
      </c>
      <c r="C149" s="53" t="s">
        <v>249</v>
      </c>
      <c r="D149" s="54"/>
      <c r="E149" s="53"/>
      <c r="F149" s="52"/>
      <c r="G149" s="52"/>
      <c r="H149" s="52"/>
      <c r="I149" s="52"/>
      <c r="J149" s="49">
        <v>0</v>
      </c>
      <c r="K149" s="51">
        <v>26899900</v>
      </c>
      <c r="L149" s="50">
        <v>0.7599094457600214</v>
      </c>
      <c r="M149" s="49">
        <v>0</v>
      </c>
      <c r="N149" s="50">
        <v>0</v>
      </c>
      <c r="O149" s="49">
        <v>0</v>
      </c>
    </row>
    <row r="150" spans="1:15" ht="105" outlineLevel="3">
      <c r="A150" s="55" t="s">
        <v>667</v>
      </c>
      <c r="B150" s="53" t="s">
        <v>760</v>
      </c>
      <c r="C150" s="53" t="s">
        <v>249</v>
      </c>
      <c r="D150" s="54" t="s">
        <v>666</v>
      </c>
      <c r="E150" s="53"/>
      <c r="F150" s="52"/>
      <c r="G150" s="52"/>
      <c r="H150" s="52"/>
      <c r="I150" s="52"/>
      <c r="J150" s="49">
        <v>0</v>
      </c>
      <c r="K150" s="51">
        <v>26899900</v>
      </c>
      <c r="L150" s="50">
        <v>0.7599094457600214</v>
      </c>
      <c r="M150" s="49">
        <v>0</v>
      </c>
      <c r="N150" s="50">
        <v>0</v>
      </c>
      <c r="O150" s="49">
        <v>0</v>
      </c>
    </row>
    <row r="151" spans="1:15" ht="45" outlineLevel="5">
      <c r="A151" s="55" t="s">
        <v>665</v>
      </c>
      <c r="B151" s="53" t="s">
        <v>760</v>
      </c>
      <c r="C151" s="53" t="s">
        <v>249</v>
      </c>
      <c r="D151" s="54" t="s">
        <v>664</v>
      </c>
      <c r="E151" s="53"/>
      <c r="F151" s="52"/>
      <c r="G151" s="52"/>
      <c r="H151" s="52"/>
      <c r="I151" s="52"/>
      <c r="J151" s="49">
        <v>0</v>
      </c>
      <c r="K151" s="51">
        <v>6899900</v>
      </c>
      <c r="L151" s="50">
        <v>0.06398470992333222</v>
      </c>
      <c r="M151" s="49">
        <v>0</v>
      </c>
      <c r="N151" s="50">
        <v>0</v>
      </c>
      <c r="O151" s="49">
        <v>0</v>
      </c>
    </row>
    <row r="152" spans="1:15" ht="30" outlineLevel="6">
      <c r="A152" s="55" t="s">
        <v>347</v>
      </c>
      <c r="B152" s="53" t="s">
        <v>760</v>
      </c>
      <c r="C152" s="53" t="s">
        <v>249</v>
      </c>
      <c r="D152" s="54" t="s">
        <v>901</v>
      </c>
      <c r="E152" s="53"/>
      <c r="F152" s="52"/>
      <c r="G152" s="52"/>
      <c r="H152" s="52"/>
      <c r="I152" s="52"/>
      <c r="J152" s="49">
        <v>0</v>
      </c>
      <c r="K152" s="51">
        <v>6449900</v>
      </c>
      <c r="L152" s="50">
        <v>0.0684488286640103</v>
      </c>
      <c r="M152" s="49">
        <v>0</v>
      </c>
      <c r="N152" s="50">
        <v>0</v>
      </c>
      <c r="O152" s="49">
        <v>0</v>
      </c>
    </row>
    <row r="153" spans="1:15" ht="45" outlineLevel="7">
      <c r="A153" s="55" t="s">
        <v>344</v>
      </c>
      <c r="B153" s="53" t="s">
        <v>760</v>
      </c>
      <c r="C153" s="53" t="s">
        <v>249</v>
      </c>
      <c r="D153" s="54" t="s">
        <v>901</v>
      </c>
      <c r="E153" s="53" t="s">
        <v>342</v>
      </c>
      <c r="F153" s="52"/>
      <c r="G153" s="52"/>
      <c r="H153" s="52"/>
      <c r="I153" s="52"/>
      <c r="J153" s="49">
        <v>0</v>
      </c>
      <c r="K153" s="51">
        <v>6449900</v>
      </c>
      <c r="L153" s="50">
        <v>0.0684488286640103</v>
      </c>
      <c r="M153" s="49">
        <v>0</v>
      </c>
      <c r="N153" s="50">
        <v>0</v>
      </c>
      <c r="O153" s="49">
        <v>0</v>
      </c>
    </row>
    <row r="154" spans="1:15" ht="15" outlineLevel="6">
      <c r="A154" s="55" t="s">
        <v>846</v>
      </c>
      <c r="B154" s="53" t="s">
        <v>760</v>
      </c>
      <c r="C154" s="53" t="s">
        <v>249</v>
      </c>
      <c r="D154" s="54" t="s">
        <v>900</v>
      </c>
      <c r="E154" s="53"/>
      <c r="F154" s="52"/>
      <c r="G154" s="52"/>
      <c r="H154" s="52"/>
      <c r="I154" s="52"/>
      <c r="J154" s="49">
        <v>0</v>
      </c>
      <c r="K154" s="51">
        <v>450000</v>
      </c>
      <c r="L154" s="50">
        <v>0</v>
      </c>
      <c r="M154" s="49">
        <v>0</v>
      </c>
      <c r="N154" s="50">
        <v>0</v>
      </c>
      <c r="O154" s="49">
        <v>0</v>
      </c>
    </row>
    <row r="155" spans="1:15" ht="15" outlineLevel="7">
      <c r="A155" s="55" t="s">
        <v>339</v>
      </c>
      <c r="B155" s="53" t="s">
        <v>760</v>
      </c>
      <c r="C155" s="53" t="s">
        <v>249</v>
      </c>
      <c r="D155" s="54" t="s">
        <v>900</v>
      </c>
      <c r="E155" s="53" t="s">
        <v>337</v>
      </c>
      <c r="F155" s="52"/>
      <c r="G155" s="52"/>
      <c r="H155" s="52"/>
      <c r="I155" s="52"/>
      <c r="J155" s="49">
        <v>0</v>
      </c>
      <c r="K155" s="51">
        <v>450000</v>
      </c>
      <c r="L155" s="50">
        <v>0</v>
      </c>
      <c r="M155" s="49">
        <v>0</v>
      </c>
      <c r="N155" s="50">
        <v>0</v>
      </c>
      <c r="O155" s="49">
        <v>0</v>
      </c>
    </row>
    <row r="156" spans="1:15" ht="105" outlineLevel="5">
      <c r="A156" s="55" t="s">
        <v>899</v>
      </c>
      <c r="B156" s="53" t="s">
        <v>760</v>
      </c>
      <c r="C156" s="53" t="s">
        <v>249</v>
      </c>
      <c r="D156" s="54" t="s">
        <v>898</v>
      </c>
      <c r="E156" s="53"/>
      <c r="F156" s="52"/>
      <c r="G156" s="52"/>
      <c r="H156" s="52"/>
      <c r="I156" s="52"/>
      <c r="J156" s="49">
        <v>0</v>
      </c>
      <c r="K156" s="51">
        <v>20000000</v>
      </c>
      <c r="L156" s="50">
        <v>1</v>
      </c>
      <c r="M156" s="49">
        <v>0</v>
      </c>
      <c r="N156" s="50">
        <v>0</v>
      </c>
      <c r="O156" s="49">
        <v>0</v>
      </c>
    </row>
    <row r="157" spans="1:15" ht="30" outlineLevel="6">
      <c r="A157" s="55" t="s">
        <v>347</v>
      </c>
      <c r="B157" s="53" t="s">
        <v>760</v>
      </c>
      <c r="C157" s="53" t="s">
        <v>249</v>
      </c>
      <c r="D157" s="54" t="s">
        <v>897</v>
      </c>
      <c r="E157" s="53"/>
      <c r="F157" s="52"/>
      <c r="G157" s="52"/>
      <c r="H157" s="52"/>
      <c r="I157" s="52"/>
      <c r="J157" s="49">
        <v>0</v>
      </c>
      <c r="K157" s="51">
        <v>20000000</v>
      </c>
      <c r="L157" s="50">
        <v>1</v>
      </c>
      <c r="M157" s="49">
        <v>0</v>
      </c>
      <c r="N157" s="50">
        <v>0</v>
      </c>
      <c r="O157" s="49">
        <v>0</v>
      </c>
    </row>
    <row r="158" spans="1:15" ht="15" outlineLevel="7">
      <c r="A158" s="55" t="s">
        <v>339</v>
      </c>
      <c r="B158" s="53" t="s">
        <v>760</v>
      </c>
      <c r="C158" s="53" t="s">
        <v>249</v>
      </c>
      <c r="D158" s="54" t="s">
        <v>897</v>
      </c>
      <c r="E158" s="53" t="s">
        <v>337</v>
      </c>
      <c r="F158" s="52"/>
      <c r="G158" s="52"/>
      <c r="H158" s="52"/>
      <c r="I158" s="52"/>
      <c r="J158" s="49">
        <v>0</v>
      </c>
      <c r="K158" s="51">
        <v>20000000</v>
      </c>
      <c r="L158" s="50">
        <v>1</v>
      </c>
      <c r="M158" s="49">
        <v>0</v>
      </c>
      <c r="N158" s="50">
        <v>0</v>
      </c>
      <c r="O158" s="49">
        <v>0</v>
      </c>
    </row>
    <row r="159" spans="1:15" ht="45" outlineLevel="2">
      <c r="A159" s="55" t="s">
        <v>553</v>
      </c>
      <c r="B159" s="53" t="s">
        <v>760</v>
      </c>
      <c r="C159" s="53" t="s">
        <v>251</v>
      </c>
      <c r="D159" s="54"/>
      <c r="E159" s="53"/>
      <c r="F159" s="52"/>
      <c r="G159" s="52"/>
      <c r="H159" s="52"/>
      <c r="I159" s="52"/>
      <c r="J159" s="49">
        <v>0</v>
      </c>
      <c r="K159" s="51">
        <v>3700000</v>
      </c>
      <c r="L159" s="50">
        <v>0</v>
      </c>
      <c r="M159" s="49">
        <v>0</v>
      </c>
      <c r="N159" s="50">
        <v>0</v>
      </c>
      <c r="O159" s="49">
        <v>0</v>
      </c>
    </row>
    <row r="160" spans="1:15" ht="60" outlineLevel="3">
      <c r="A160" s="55" t="s">
        <v>552</v>
      </c>
      <c r="B160" s="53" t="s">
        <v>760</v>
      </c>
      <c r="C160" s="53" t="s">
        <v>251</v>
      </c>
      <c r="D160" s="54" t="s">
        <v>551</v>
      </c>
      <c r="E160" s="53"/>
      <c r="F160" s="52"/>
      <c r="G160" s="52"/>
      <c r="H160" s="52"/>
      <c r="I160" s="52"/>
      <c r="J160" s="49">
        <v>0</v>
      </c>
      <c r="K160" s="51">
        <v>3700000</v>
      </c>
      <c r="L160" s="50">
        <v>0</v>
      </c>
      <c r="M160" s="49">
        <v>0</v>
      </c>
      <c r="N160" s="50">
        <v>0</v>
      </c>
      <c r="O160" s="49">
        <v>0</v>
      </c>
    </row>
    <row r="161" spans="1:15" ht="45" outlineLevel="4">
      <c r="A161" s="55" t="s">
        <v>758</v>
      </c>
      <c r="B161" s="53" t="s">
        <v>760</v>
      </c>
      <c r="C161" s="53" t="s">
        <v>251</v>
      </c>
      <c r="D161" s="54" t="s">
        <v>757</v>
      </c>
      <c r="E161" s="53"/>
      <c r="F161" s="52"/>
      <c r="G161" s="52"/>
      <c r="H161" s="52"/>
      <c r="I161" s="52"/>
      <c r="J161" s="49">
        <v>0</v>
      </c>
      <c r="K161" s="51">
        <v>3700000</v>
      </c>
      <c r="L161" s="50">
        <v>0</v>
      </c>
      <c r="M161" s="49">
        <v>0</v>
      </c>
      <c r="N161" s="50">
        <v>0</v>
      </c>
      <c r="O161" s="49">
        <v>0</v>
      </c>
    </row>
    <row r="162" spans="1:15" ht="30" outlineLevel="5">
      <c r="A162" s="55" t="s">
        <v>756</v>
      </c>
      <c r="B162" s="53" t="s">
        <v>760</v>
      </c>
      <c r="C162" s="53" t="s">
        <v>251</v>
      </c>
      <c r="D162" s="54" t="s">
        <v>755</v>
      </c>
      <c r="E162" s="53"/>
      <c r="F162" s="52"/>
      <c r="G162" s="52"/>
      <c r="H162" s="52"/>
      <c r="I162" s="52"/>
      <c r="J162" s="49">
        <v>0</v>
      </c>
      <c r="K162" s="51">
        <v>3700000</v>
      </c>
      <c r="L162" s="50">
        <v>0</v>
      </c>
      <c r="M162" s="49">
        <v>0</v>
      </c>
      <c r="N162" s="50">
        <v>0</v>
      </c>
      <c r="O162" s="49">
        <v>0</v>
      </c>
    </row>
    <row r="163" spans="1:15" ht="30" outlineLevel="6">
      <c r="A163" s="55" t="s">
        <v>347</v>
      </c>
      <c r="B163" s="53" t="s">
        <v>760</v>
      </c>
      <c r="C163" s="53" t="s">
        <v>251</v>
      </c>
      <c r="D163" s="54" t="s">
        <v>754</v>
      </c>
      <c r="E163" s="53"/>
      <c r="F163" s="52"/>
      <c r="G163" s="52"/>
      <c r="H163" s="52"/>
      <c r="I163" s="52"/>
      <c r="J163" s="49">
        <v>0</v>
      </c>
      <c r="K163" s="51">
        <v>3700000</v>
      </c>
      <c r="L163" s="50">
        <v>0</v>
      </c>
      <c r="M163" s="49">
        <v>0</v>
      </c>
      <c r="N163" s="50">
        <v>0</v>
      </c>
      <c r="O163" s="49">
        <v>0</v>
      </c>
    </row>
    <row r="164" spans="1:15" ht="45" outlineLevel="7">
      <c r="A164" s="55" t="s">
        <v>344</v>
      </c>
      <c r="B164" s="53" t="s">
        <v>760</v>
      </c>
      <c r="C164" s="53" t="s">
        <v>251</v>
      </c>
      <c r="D164" s="54" t="s">
        <v>754</v>
      </c>
      <c r="E164" s="53" t="s">
        <v>342</v>
      </c>
      <c r="F164" s="52"/>
      <c r="G164" s="52"/>
      <c r="H164" s="52"/>
      <c r="I164" s="52"/>
      <c r="J164" s="49">
        <v>0</v>
      </c>
      <c r="K164" s="51">
        <v>3700000</v>
      </c>
      <c r="L164" s="50">
        <v>0</v>
      </c>
      <c r="M164" s="49">
        <v>0</v>
      </c>
      <c r="N164" s="50">
        <v>0</v>
      </c>
      <c r="O164" s="49">
        <v>0</v>
      </c>
    </row>
    <row r="165" spans="1:15" ht="15" outlineLevel="1">
      <c r="A165" s="55" t="s">
        <v>353</v>
      </c>
      <c r="B165" s="53" t="s">
        <v>760</v>
      </c>
      <c r="C165" s="53" t="s">
        <v>253</v>
      </c>
      <c r="D165" s="54"/>
      <c r="E165" s="53"/>
      <c r="F165" s="52"/>
      <c r="G165" s="52"/>
      <c r="H165" s="52"/>
      <c r="I165" s="52"/>
      <c r="J165" s="49">
        <v>0</v>
      </c>
      <c r="K165" s="51">
        <v>1530105.04</v>
      </c>
      <c r="L165" s="50">
        <v>0.03287165173967403</v>
      </c>
      <c r="M165" s="49">
        <v>0</v>
      </c>
      <c r="N165" s="50">
        <v>0</v>
      </c>
      <c r="O165" s="49">
        <v>0</v>
      </c>
    </row>
    <row r="166" spans="1:15" ht="15" outlineLevel="2">
      <c r="A166" s="55" t="s">
        <v>896</v>
      </c>
      <c r="B166" s="53" t="s">
        <v>760</v>
      </c>
      <c r="C166" s="53" t="s">
        <v>255</v>
      </c>
      <c r="D166" s="54"/>
      <c r="E166" s="53"/>
      <c r="F166" s="52"/>
      <c r="G166" s="52"/>
      <c r="H166" s="52"/>
      <c r="I166" s="52"/>
      <c r="J166" s="49">
        <v>0</v>
      </c>
      <c r="K166" s="51">
        <v>120600</v>
      </c>
      <c r="L166" s="50">
        <v>0</v>
      </c>
      <c r="M166" s="49">
        <v>0</v>
      </c>
      <c r="N166" s="50">
        <v>0</v>
      </c>
      <c r="O166" s="49">
        <v>0</v>
      </c>
    </row>
    <row r="167" spans="1:15" ht="45" outlineLevel="3">
      <c r="A167" s="55" t="s">
        <v>638</v>
      </c>
      <c r="B167" s="53" t="s">
        <v>760</v>
      </c>
      <c r="C167" s="53" t="s">
        <v>255</v>
      </c>
      <c r="D167" s="54" t="s">
        <v>637</v>
      </c>
      <c r="E167" s="53"/>
      <c r="F167" s="52"/>
      <c r="G167" s="52"/>
      <c r="H167" s="52"/>
      <c r="I167" s="52"/>
      <c r="J167" s="49">
        <v>0</v>
      </c>
      <c r="K167" s="51">
        <v>120600</v>
      </c>
      <c r="L167" s="50">
        <v>0</v>
      </c>
      <c r="M167" s="49">
        <v>0</v>
      </c>
      <c r="N167" s="50">
        <v>0</v>
      </c>
      <c r="O167" s="49">
        <v>0</v>
      </c>
    </row>
    <row r="168" spans="1:15" ht="30" outlineLevel="4">
      <c r="A168" s="55" t="s">
        <v>636</v>
      </c>
      <c r="B168" s="53" t="s">
        <v>760</v>
      </c>
      <c r="C168" s="53" t="s">
        <v>255</v>
      </c>
      <c r="D168" s="54" t="s">
        <v>635</v>
      </c>
      <c r="E168" s="53"/>
      <c r="F168" s="52"/>
      <c r="G168" s="52"/>
      <c r="H168" s="52"/>
      <c r="I168" s="52"/>
      <c r="J168" s="49">
        <v>0</v>
      </c>
      <c r="K168" s="51">
        <v>120600</v>
      </c>
      <c r="L168" s="50">
        <v>0</v>
      </c>
      <c r="M168" s="49">
        <v>0</v>
      </c>
      <c r="N168" s="50">
        <v>0</v>
      </c>
      <c r="O168" s="49">
        <v>0</v>
      </c>
    </row>
    <row r="169" spans="1:15" ht="45" outlineLevel="5">
      <c r="A169" s="55" t="s">
        <v>729</v>
      </c>
      <c r="B169" s="53" t="s">
        <v>760</v>
      </c>
      <c r="C169" s="53" t="s">
        <v>255</v>
      </c>
      <c r="D169" s="54" t="s">
        <v>728</v>
      </c>
      <c r="E169" s="53"/>
      <c r="F169" s="52"/>
      <c r="G169" s="52"/>
      <c r="H169" s="52"/>
      <c r="I169" s="52"/>
      <c r="J169" s="49">
        <v>0</v>
      </c>
      <c r="K169" s="51">
        <v>120600</v>
      </c>
      <c r="L169" s="50">
        <v>0</v>
      </c>
      <c r="M169" s="49">
        <v>0</v>
      </c>
      <c r="N169" s="50">
        <v>0</v>
      </c>
      <c r="O169" s="49">
        <v>0</v>
      </c>
    </row>
    <row r="170" spans="1:15" ht="60" outlineLevel="6">
      <c r="A170" s="55" t="s">
        <v>895</v>
      </c>
      <c r="B170" s="53" t="s">
        <v>760</v>
      </c>
      <c r="C170" s="53" t="s">
        <v>255</v>
      </c>
      <c r="D170" s="54" t="s">
        <v>894</v>
      </c>
      <c r="E170" s="53"/>
      <c r="F170" s="52"/>
      <c r="G170" s="52"/>
      <c r="H170" s="52"/>
      <c r="I170" s="52"/>
      <c r="J170" s="49">
        <v>0</v>
      </c>
      <c r="K170" s="51">
        <v>120600</v>
      </c>
      <c r="L170" s="50">
        <v>0</v>
      </c>
      <c r="M170" s="49">
        <v>0</v>
      </c>
      <c r="N170" s="50">
        <v>0</v>
      </c>
      <c r="O170" s="49">
        <v>0</v>
      </c>
    </row>
    <row r="171" spans="1:15" ht="45" outlineLevel="7">
      <c r="A171" s="55" t="s">
        <v>344</v>
      </c>
      <c r="B171" s="53" t="s">
        <v>760</v>
      </c>
      <c r="C171" s="53" t="s">
        <v>255</v>
      </c>
      <c r="D171" s="54" t="s">
        <v>894</v>
      </c>
      <c r="E171" s="53" t="s">
        <v>342</v>
      </c>
      <c r="F171" s="52"/>
      <c r="G171" s="52"/>
      <c r="H171" s="52"/>
      <c r="I171" s="52"/>
      <c r="J171" s="49">
        <v>0</v>
      </c>
      <c r="K171" s="51">
        <v>120600</v>
      </c>
      <c r="L171" s="50">
        <v>0</v>
      </c>
      <c r="M171" s="49">
        <v>0</v>
      </c>
      <c r="N171" s="50">
        <v>0</v>
      </c>
      <c r="O171" s="49">
        <v>0</v>
      </c>
    </row>
    <row r="172" spans="1:15" ht="15" outlineLevel="2">
      <c r="A172" s="55" t="s">
        <v>893</v>
      </c>
      <c r="B172" s="53" t="s">
        <v>760</v>
      </c>
      <c r="C172" s="53" t="s">
        <v>259</v>
      </c>
      <c r="D172" s="54"/>
      <c r="E172" s="53"/>
      <c r="F172" s="52"/>
      <c r="G172" s="52"/>
      <c r="H172" s="52"/>
      <c r="I172" s="52"/>
      <c r="J172" s="49">
        <v>0</v>
      </c>
      <c r="K172" s="51">
        <v>1209505.04</v>
      </c>
      <c r="L172" s="50">
        <v>0.041584845318213805</v>
      </c>
      <c r="M172" s="49">
        <v>0</v>
      </c>
      <c r="N172" s="50">
        <v>0</v>
      </c>
      <c r="O172" s="49">
        <v>0</v>
      </c>
    </row>
    <row r="173" spans="1:15" ht="45" outlineLevel="3">
      <c r="A173" s="55" t="s">
        <v>771</v>
      </c>
      <c r="B173" s="53" t="s">
        <v>760</v>
      </c>
      <c r="C173" s="53" t="s">
        <v>259</v>
      </c>
      <c r="D173" s="54" t="s">
        <v>770</v>
      </c>
      <c r="E173" s="53"/>
      <c r="F173" s="52"/>
      <c r="G173" s="52"/>
      <c r="H173" s="52"/>
      <c r="I173" s="52"/>
      <c r="J173" s="49">
        <v>0</v>
      </c>
      <c r="K173" s="51">
        <v>1209505.04</v>
      </c>
      <c r="L173" s="50">
        <v>0.041584845318213805</v>
      </c>
      <c r="M173" s="49">
        <v>0</v>
      </c>
      <c r="N173" s="50">
        <v>0</v>
      </c>
      <c r="O173" s="49">
        <v>0</v>
      </c>
    </row>
    <row r="174" spans="1:15" ht="60" outlineLevel="5">
      <c r="A174" s="55" t="s">
        <v>769</v>
      </c>
      <c r="B174" s="53" t="s">
        <v>760</v>
      </c>
      <c r="C174" s="53" t="s">
        <v>259</v>
      </c>
      <c r="D174" s="54" t="s">
        <v>768</v>
      </c>
      <c r="E174" s="53"/>
      <c r="F174" s="52"/>
      <c r="G174" s="52"/>
      <c r="H174" s="52"/>
      <c r="I174" s="52"/>
      <c r="J174" s="49">
        <v>0</v>
      </c>
      <c r="K174" s="51">
        <v>1209505.04</v>
      </c>
      <c r="L174" s="50">
        <v>0.041584845318213805</v>
      </c>
      <c r="M174" s="49">
        <v>0</v>
      </c>
      <c r="N174" s="50">
        <v>0</v>
      </c>
      <c r="O174" s="49">
        <v>0</v>
      </c>
    </row>
    <row r="175" spans="1:15" ht="15" outlineLevel="6">
      <c r="A175" s="55" t="s">
        <v>846</v>
      </c>
      <c r="B175" s="53" t="s">
        <v>760</v>
      </c>
      <c r="C175" s="53" t="s">
        <v>259</v>
      </c>
      <c r="D175" s="54" t="s">
        <v>892</v>
      </c>
      <c r="E175" s="53"/>
      <c r="F175" s="52"/>
      <c r="G175" s="52"/>
      <c r="H175" s="52"/>
      <c r="I175" s="52"/>
      <c r="J175" s="49">
        <v>0</v>
      </c>
      <c r="K175" s="51">
        <v>1209505.04</v>
      </c>
      <c r="L175" s="50">
        <v>0.041584845318213805</v>
      </c>
      <c r="M175" s="49">
        <v>0</v>
      </c>
      <c r="N175" s="50">
        <v>0</v>
      </c>
      <c r="O175" s="49">
        <v>0</v>
      </c>
    </row>
    <row r="176" spans="1:15" ht="15" outlineLevel="7">
      <c r="A176" s="55" t="s">
        <v>339</v>
      </c>
      <c r="B176" s="53" t="s">
        <v>760</v>
      </c>
      <c r="C176" s="53" t="s">
        <v>259</v>
      </c>
      <c r="D176" s="54" t="s">
        <v>892</v>
      </c>
      <c r="E176" s="53" t="s">
        <v>337</v>
      </c>
      <c r="F176" s="52"/>
      <c r="G176" s="52"/>
      <c r="H176" s="52"/>
      <c r="I176" s="52"/>
      <c r="J176" s="49">
        <v>0</v>
      </c>
      <c r="K176" s="51">
        <v>1209505.04</v>
      </c>
      <c r="L176" s="50">
        <v>0.041584845318213805</v>
      </c>
      <c r="M176" s="49">
        <v>0</v>
      </c>
      <c r="N176" s="50">
        <v>0</v>
      </c>
      <c r="O176" s="49">
        <v>0</v>
      </c>
    </row>
    <row r="177" spans="1:15" ht="30" outlineLevel="2">
      <c r="A177" s="55" t="s">
        <v>341</v>
      </c>
      <c r="B177" s="53" t="s">
        <v>760</v>
      </c>
      <c r="C177" s="53" t="s">
        <v>265</v>
      </c>
      <c r="D177" s="54"/>
      <c r="E177" s="53"/>
      <c r="F177" s="52"/>
      <c r="G177" s="52"/>
      <c r="H177" s="52"/>
      <c r="I177" s="52"/>
      <c r="J177" s="49">
        <v>0</v>
      </c>
      <c r="K177" s="51">
        <v>200000</v>
      </c>
      <c r="L177" s="50">
        <v>0</v>
      </c>
      <c r="M177" s="49">
        <v>0</v>
      </c>
      <c r="N177" s="50">
        <v>0</v>
      </c>
      <c r="O177" s="49">
        <v>0</v>
      </c>
    </row>
    <row r="178" spans="1:15" ht="45" outlineLevel="3">
      <c r="A178" s="55" t="s">
        <v>781</v>
      </c>
      <c r="B178" s="53" t="s">
        <v>760</v>
      </c>
      <c r="C178" s="53" t="s">
        <v>265</v>
      </c>
      <c r="D178" s="54" t="s">
        <v>780</v>
      </c>
      <c r="E178" s="53"/>
      <c r="F178" s="52"/>
      <c r="G178" s="52"/>
      <c r="H178" s="52"/>
      <c r="I178" s="52"/>
      <c r="J178" s="49">
        <v>0</v>
      </c>
      <c r="K178" s="51">
        <v>200000</v>
      </c>
      <c r="L178" s="50">
        <v>0</v>
      </c>
      <c r="M178" s="49">
        <v>0</v>
      </c>
      <c r="N178" s="50">
        <v>0</v>
      </c>
      <c r="O178" s="49">
        <v>0</v>
      </c>
    </row>
    <row r="179" spans="1:15" ht="60" outlineLevel="4">
      <c r="A179" s="55" t="s">
        <v>891</v>
      </c>
      <c r="B179" s="53" t="s">
        <v>760</v>
      </c>
      <c r="C179" s="53" t="s">
        <v>265</v>
      </c>
      <c r="D179" s="54" t="s">
        <v>890</v>
      </c>
      <c r="E179" s="53"/>
      <c r="F179" s="52"/>
      <c r="G179" s="52"/>
      <c r="H179" s="52"/>
      <c r="I179" s="52"/>
      <c r="J179" s="49">
        <v>0</v>
      </c>
      <c r="K179" s="51">
        <v>200000</v>
      </c>
      <c r="L179" s="50">
        <v>0</v>
      </c>
      <c r="M179" s="49">
        <v>0</v>
      </c>
      <c r="N179" s="50">
        <v>0</v>
      </c>
      <c r="O179" s="49">
        <v>0</v>
      </c>
    </row>
    <row r="180" spans="1:15" ht="30" outlineLevel="5">
      <c r="A180" s="55" t="s">
        <v>889</v>
      </c>
      <c r="B180" s="53" t="s">
        <v>760</v>
      </c>
      <c r="C180" s="53" t="s">
        <v>265</v>
      </c>
      <c r="D180" s="54" t="s">
        <v>888</v>
      </c>
      <c r="E180" s="53"/>
      <c r="F180" s="52"/>
      <c r="G180" s="52"/>
      <c r="H180" s="52"/>
      <c r="I180" s="52"/>
      <c r="J180" s="49">
        <v>0</v>
      </c>
      <c r="K180" s="51">
        <v>200000</v>
      </c>
      <c r="L180" s="50">
        <v>0</v>
      </c>
      <c r="M180" s="49">
        <v>0</v>
      </c>
      <c r="N180" s="50">
        <v>0</v>
      </c>
      <c r="O180" s="49">
        <v>0</v>
      </c>
    </row>
    <row r="181" spans="1:15" ht="45" outlineLevel="6">
      <c r="A181" s="55" t="s">
        <v>887</v>
      </c>
      <c r="B181" s="53" t="s">
        <v>760</v>
      </c>
      <c r="C181" s="53" t="s">
        <v>265</v>
      </c>
      <c r="D181" s="54" t="s">
        <v>886</v>
      </c>
      <c r="E181" s="53"/>
      <c r="F181" s="52"/>
      <c r="G181" s="52"/>
      <c r="H181" s="52"/>
      <c r="I181" s="52"/>
      <c r="J181" s="49">
        <v>0</v>
      </c>
      <c r="K181" s="51">
        <v>120000</v>
      </c>
      <c r="L181" s="50">
        <v>0</v>
      </c>
      <c r="M181" s="49">
        <v>0</v>
      </c>
      <c r="N181" s="50">
        <v>0</v>
      </c>
      <c r="O181" s="49">
        <v>0</v>
      </c>
    </row>
    <row r="182" spans="1:15" ht="45" outlineLevel="7">
      <c r="A182" s="55" t="s">
        <v>344</v>
      </c>
      <c r="B182" s="53" t="s">
        <v>760</v>
      </c>
      <c r="C182" s="53" t="s">
        <v>265</v>
      </c>
      <c r="D182" s="54" t="s">
        <v>886</v>
      </c>
      <c r="E182" s="53" t="s">
        <v>342</v>
      </c>
      <c r="F182" s="52"/>
      <c r="G182" s="52"/>
      <c r="H182" s="52"/>
      <c r="I182" s="52"/>
      <c r="J182" s="49">
        <v>0</v>
      </c>
      <c r="K182" s="51">
        <v>120000</v>
      </c>
      <c r="L182" s="50">
        <v>0</v>
      </c>
      <c r="M182" s="49">
        <v>0</v>
      </c>
      <c r="N182" s="50">
        <v>0</v>
      </c>
      <c r="O182" s="49">
        <v>0</v>
      </c>
    </row>
    <row r="183" spans="1:15" ht="60" outlineLevel="6">
      <c r="A183" s="55" t="s">
        <v>885</v>
      </c>
      <c r="B183" s="53" t="s">
        <v>760</v>
      </c>
      <c r="C183" s="53" t="s">
        <v>265</v>
      </c>
      <c r="D183" s="54" t="s">
        <v>883</v>
      </c>
      <c r="E183" s="53" t="s">
        <v>884</v>
      </c>
      <c r="F183" s="52"/>
      <c r="G183" s="52"/>
      <c r="H183" s="52"/>
      <c r="I183" s="52"/>
      <c r="J183" s="49">
        <v>0</v>
      </c>
      <c r="K183" s="51">
        <v>80000</v>
      </c>
      <c r="L183" s="50">
        <v>0</v>
      </c>
      <c r="M183" s="49">
        <v>0</v>
      </c>
      <c r="N183" s="50">
        <v>0</v>
      </c>
      <c r="O183" s="49">
        <v>0</v>
      </c>
    </row>
    <row r="184" spans="1:15" ht="45" outlineLevel="7">
      <c r="A184" s="55" t="s">
        <v>344</v>
      </c>
      <c r="B184" s="53" t="s">
        <v>760</v>
      </c>
      <c r="C184" s="53" t="s">
        <v>265</v>
      </c>
      <c r="D184" s="54" t="s">
        <v>883</v>
      </c>
      <c r="E184" s="53" t="s">
        <v>342</v>
      </c>
      <c r="F184" s="52"/>
      <c r="G184" s="52"/>
      <c r="H184" s="52"/>
      <c r="I184" s="52"/>
      <c r="J184" s="49">
        <v>0</v>
      </c>
      <c r="K184" s="51">
        <v>80000</v>
      </c>
      <c r="L184" s="50">
        <v>0</v>
      </c>
      <c r="M184" s="49">
        <v>0</v>
      </c>
      <c r="N184" s="50">
        <v>0</v>
      </c>
      <c r="O184" s="49">
        <v>0</v>
      </c>
    </row>
    <row r="185" spans="1:15" ht="30" outlineLevel="1">
      <c r="A185" s="55" t="s">
        <v>735</v>
      </c>
      <c r="B185" s="53" t="s">
        <v>760</v>
      </c>
      <c r="C185" s="53" t="s">
        <v>267</v>
      </c>
      <c r="D185" s="54"/>
      <c r="E185" s="53"/>
      <c r="F185" s="52"/>
      <c r="G185" s="52"/>
      <c r="H185" s="52"/>
      <c r="I185" s="52"/>
      <c r="J185" s="49">
        <v>0</v>
      </c>
      <c r="K185" s="51">
        <v>104848543.63</v>
      </c>
      <c r="L185" s="50">
        <v>0.07131305453689304</v>
      </c>
      <c r="M185" s="49">
        <v>0</v>
      </c>
      <c r="N185" s="50">
        <v>0</v>
      </c>
      <c r="O185" s="49">
        <v>0</v>
      </c>
    </row>
    <row r="186" spans="1:15" ht="15" outlineLevel="2">
      <c r="A186" s="55" t="s">
        <v>882</v>
      </c>
      <c r="B186" s="53" t="s">
        <v>760</v>
      </c>
      <c r="C186" s="53" t="s">
        <v>269</v>
      </c>
      <c r="D186" s="54"/>
      <c r="E186" s="53"/>
      <c r="F186" s="52"/>
      <c r="G186" s="52"/>
      <c r="H186" s="52"/>
      <c r="I186" s="52"/>
      <c r="J186" s="49">
        <v>0</v>
      </c>
      <c r="K186" s="51">
        <v>13666427.96</v>
      </c>
      <c r="L186" s="50">
        <v>0.04127321723356891</v>
      </c>
      <c r="M186" s="49">
        <v>0</v>
      </c>
      <c r="N186" s="50">
        <v>0</v>
      </c>
      <c r="O186" s="49">
        <v>0</v>
      </c>
    </row>
    <row r="187" spans="1:15" ht="45" outlineLevel="3">
      <c r="A187" s="55" t="s">
        <v>781</v>
      </c>
      <c r="B187" s="53" t="s">
        <v>760</v>
      </c>
      <c r="C187" s="53" t="s">
        <v>269</v>
      </c>
      <c r="D187" s="54" t="s">
        <v>780</v>
      </c>
      <c r="E187" s="53"/>
      <c r="F187" s="52"/>
      <c r="G187" s="52"/>
      <c r="H187" s="52"/>
      <c r="I187" s="52"/>
      <c r="J187" s="49">
        <v>0</v>
      </c>
      <c r="K187" s="51">
        <v>3065554</v>
      </c>
      <c r="L187" s="50">
        <v>0</v>
      </c>
      <c r="M187" s="49">
        <v>0</v>
      </c>
      <c r="N187" s="50">
        <v>0</v>
      </c>
      <c r="O187" s="49">
        <v>0</v>
      </c>
    </row>
    <row r="188" spans="1:15" ht="30" outlineLevel="4">
      <c r="A188" s="55" t="s">
        <v>881</v>
      </c>
      <c r="B188" s="53" t="s">
        <v>760</v>
      </c>
      <c r="C188" s="53" t="s">
        <v>269</v>
      </c>
      <c r="D188" s="54" t="s">
        <v>880</v>
      </c>
      <c r="E188" s="53"/>
      <c r="F188" s="52"/>
      <c r="G188" s="52"/>
      <c r="H188" s="52"/>
      <c r="I188" s="52"/>
      <c r="J188" s="49">
        <v>0</v>
      </c>
      <c r="K188" s="51">
        <v>3065554</v>
      </c>
      <c r="L188" s="50">
        <v>0</v>
      </c>
      <c r="M188" s="49">
        <v>0</v>
      </c>
      <c r="N188" s="50">
        <v>0</v>
      </c>
      <c r="O188" s="49">
        <v>0</v>
      </c>
    </row>
    <row r="189" spans="1:15" ht="30" outlineLevel="5">
      <c r="A189" s="55" t="s">
        <v>879</v>
      </c>
      <c r="B189" s="53" t="s">
        <v>760</v>
      </c>
      <c r="C189" s="53" t="s">
        <v>269</v>
      </c>
      <c r="D189" s="54" t="s">
        <v>878</v>
      </c>
      <c r="E189" s="53"/>
      <c r="F189" s="52"/>
      <c r="G189" s="52"/>
      <c r="H189" s="52"/>
      <c r="I189" s="52"/>
      <c r="J189" s="49">
        <v>0</v>
      </c>
      <c r="K189" s="51">
        <v>3065554</v>
      </c>
      <c r="L189" s="50">
        <v>0</v>
      </c>
      <c r="M189" s="49">
        <v>0</v>
      </c>
      <c r="N189" s="50">
        <v>0</v>
      </c>
      <c r="O189" s="49">
        <v>0</v>
      </c>
    </row>
    <row r="190" spans="1:15" ht="30" outlineLevel="6">
      <c r="A190" s="55" t="s">
        <v>785</v>
      </c>
      <c r="B190" s="53" t="s">
        <v>760</v>
      </c>
      <c r="C190" s="53" t="s">
        <v>269</v>
      </c>
      <c r="D190" s="54" t="s">
        <v>877</v>
      </c>
      <c r="E190" s="53"/>
      <c r="F190" s="52"/>
      <c r="G190" s="52"/>
      <c r="H190" s="52"/>
      <c r="I190" s="52"/>
      <c r="J190" s="49">
        <v>0</v>
      </c>
      <c r="K190" s="51">
        <v>3065554</v>
      </c>
      <c r="L190" s="50">
        <v>0</v>
      </c>
      <c r="M190" s="49">
        <v>0</v>
      </c>
      <c r="N190" s="50">
        <v>0</v>
      </c>
      <c r="O190" s="49">
        <v>0</v>
      </c>
    </row>
    <row r="191" spans="1:15" ht="45" outlineLevel="7">
      <c r="A191" s="55" t="s">
        <v>784</v>
      </c>
      <c r="B191" s="53" t="s">
        <v>760</v>
      </c>
      <c r="C191" s="53" t="s">
        <v>269</v>
      </c>
      <c r="D191" s="54" t="s">
        <v>877</v>
      </c>
      <c r="E191" s="53" t="s">
        <v>782</v>
      </c>
      <c r="F191" s="52"/>
      <c r="G191" s="52"/>
      <c r="H191" s="52"/>
      <c r="I191" s="52"/>
      <c r="J191" s="49">
        <v>0</v>
      </c>
      <c r="K191" s="51">
        <v>3065554</v>
      </c>
      <c r="L191" s="50">
        <v>0</v>
      </c>
      <c r="M191" s="49">
        <v>0</v>
      </c>
      <c r="N191" s="50">
        <v>0</v>
      </c>
      <c r="O191" s="49">
        <v>0</v>
      </c>
    </row>
    <row r="192" spans="1:15" ht="75" outlineLevel="3">
      <c r="A192" s="55" t="s">
        <v>850</v>
      </c>
      <c r="B192" s="53" t="s">
        <v>760</v>
      </c>
      <c r="C192" s="53" t="s">
        <v>269</v>
      </c>
      <c r="D192" s="54" t="s">
        <v>849</v>
      </c>
      <c r="E192" s="53"/>
      <c r="F192" s="52"/>
      <c r="G192" s="52"/>
      <c r="H192" s="52"/>
      <c r="I192" s="52"/>
      <c r="J192" s="49">
        <v>0</v>
      </c>
      <c r="K192" s="51">
        <v>350000</v>
      </c>
      <c r="L192" s="50">
        <v>0</v>
      </c>
      <c r="M192" s="49">
        <v>0</v>
      </c>
      <c r="N192" s="50">
        <v>0</v>
      </c>
      <c r="O192" s="49">
        <v>0</v>
      </c>
    </row>
    <row r="193" spans="1:15" ht="30" outlineLevel="5">
      <c r="A193" s="55" t="s">
        <v>876</v>
      </c>
      <c r="B193" s="53" t="s">
        <v>760</v>
      </c>
      <c r="C193" s="53" t="s">
        <v>269</v>
      </c>
      <c r="D193" s="54" t="s">
        <v>875</v>
      </c>
      <c r="E193" s="53"/>
      <c r="F193" s="52"/>
      <c r="G193" s="52"/>
      <c r="H193" s="52"/>
      <c r="I193" s="52"/>
      <c r="J193" s="49">
        <v>0</v>
      </c>
      <c r="K193" s="51">
        <v>350000</v>
      </c>
      <c r="L193" s="50">
        <v>0</v>
      </c>
      <c r="M193" s="49">
        <v>0</v>
      </c>
      <c r="N193" s="50">
        <v>0</v>
      </c>
      <c r="O193" s="49">
        <v>0</v>
      </c>
    </row>
    <row r="194" spans="1:15" ht="30" outlineLevel="6">
      <c r="A194" s="55" t="s">
        <v>347</v>
      </c>
      <c r="B194" s="53" t="s">
        <v>760</v>
      </c>
      <c r="C194" s="53" t="s">
        <v>269</v>
      </c>
      <c r="D194" s="54" t="s">
        <v>874</v>
      </c>
      <c r="E194" s="53"/>
      <c r="F194" s="52"/>
      <c r="G194" s="52"/>
      <c r="H194" s="52"/>
      <c r="I194" s="52"/>
      <c r="J194" s="49">
        <v>0</v>
      </c>
      <c r="K194" s="51">
        <v>350000</v>
      </c>
      <c r="L194" s="50">
        <v>0</v>
      </c>
      <c r="M194" s="49">
        <v>0</v>
      </c>
      <c r="N194" s="50">
        <v>0</v>
      </c>
      <c r="O194" s="49">
        <v>0</v>
      </c>
    </row>
    <row r="195" spans="1:15" ht="45" outlineLevel="7">
      <c r="A195" s="55" t="s">
        <v>344</v>
      </c>
      <c r="B195" s="53" t="s">
        <v>760</v>
      </c>
      <c r="C195" s="53" t="s">
        <v>269</v>
      </c>
      <c r="D195" s="54" t="s">
        <v>874</v>
      </c>
      <c r="E195" s="53" t="s">
        <v>342</v>
      </c>
      <c r="F195" s="52"/>
      <c r="G195" s="52"/>
      <c r="H195" s="52"/>
      <c r="I195" s="52"/>
      <c r="J195" s="49">
        <v>0</v>
      </c>
      <c r="K195" s="51">
        <v>350000</v>
      </c>
      <c r="L195" s="50">
        <v>0</v>
      </c>
      <c r="M195" s="49">
        <v>0</v>
      </c>
      <c r="N195" s="50">
        <v>0</v>
      </c>
      <c r="O195" s="49">
        <v>0</v>
      </c>
    </row>
    <row r="196" spans="1:15" ht="45" outlineLevel="3">
      <c r="A196" s="55" t="s">
        <v>806</v>
      </c>
      <c r="B196" s="53" t="s">
        <v>760</v>
      </c>
      <c r="C196" s="53" t="s">
        <v>269</v>
      </c>
      <c r="D196" s="54" t="s">
        <v>805</v>
      </c>
      <c r="E196" s="53"/>
      <c r="F196" s="52"/>
      <c r="G196" s="52"/>
      <c r="H196" s="52"/>
      <c r="I196" s="52"/>
      <c r="J196" s="49">
        <v>0</v>
      </c>
      <c r="K196" s="51">
        <v>10250873.96</v>
      </c>
      <c r="L196" s="50">
        <v>0.05502530342300687</v>
      </c>
      <c r="M196" s="49">
        <v>0</v>
      </c>
      <c r="N196" s="50">
        <v>0</v>
      </c>
      <c r="O196" s="49">
        <v>0</v>
      </c>
    </row>
    <row r="197" spans="1:15" ht="45" outlineLevel="4">
      <c r="A197" s="55" t="s">
        <v>804</v>
      </c>
      <c r="B197" s="53" t="s">
        <v>760</v>
      </c>
      <c r="C197" s="53" t="s">
        <v>269</v>
      </c>
      <c r="D197" s="54" t="s">
        <v>803</v>
      </c>
      <c r="E197" s="53"/>
      <c r="F197" s="52"/>
      <c r="G197" s="52"/>
      <c r="H197" s="52"/>
      <c r="I197" s="52"/>
      <c r="J197" s="49">
        <v>0</v>
      </c>
      <c r="K197" s="51">
        <v>10250873.96</v>
      </c>
      <c r="L197" s="50">
        <v>0.05502530342300687</v>
      </c>
      <c r="M197" s="49">
        <v>0</v>
      </c>
      <c r="N197" s="50">
        <v>0</v>
      </c>
      <c r="O197" s="49">
        <v>0</v>
      </c>
    </row>
    <row r="198" spans="1:15" ht="45" outlineLevel="5">
      <c r="A198" s="55" t="s">
        <v>873</v>
      </c>
      <c r="B198" s="53" t="s">
        <v>760</v>
      </c>
      <c r="C198" s="53" t="s">
        <v>269</v>
      </c>
      <c r="D198" s="54" t="s">
        <v>872</v>
      </c>
      <c r="E198" s="53"/>
      <c r="F198" s="52"/>
      <c r="G198" s="52"/>
      <c r="H198" s="52"/>
      <c r="I198" s="52"/>
      <c r="J198" s="49">
        <v>0</v>
      </c>
      <c r="K198" s="51">
        <v>9089013.96</v>
      </c>
      <c r="L198" s="50">
        <v>0.06205925664570109</v>
      </c>
      <c r="M198" s="49">
        <v>0</v>
      </c>
      <c r="N198" s="50">
        <v>0</v>
      </c>
      <c r="O198" s="49">
        <v>0</v>
      </c>
    </row>
    <row r="199" spans="1:15" ht="30" outlineLevel="6">
      <c r="A199" s="55" t="s">
        <v>347</v>
      </c>
      <c r="B199" s="53" t="s">
        <v>760</v>
      </c>
      <c r="C199" s="53" t="s">
        <v>269</v>
      </c>
      <c r="D199" s="54" t="s">
        <v>871</v>
      </c>
      <c r="E199" s="53"/>
      <c r="F199" s="52"/>
      <c r="G199" s="52"/>
      <c r="H199" s="52"/>
      <c r="I199" s="52"/>
      <c r="J199" s="49">
        <v>0</v>
      </c>
      <c r="K199" s="51">
        <v>6035733</v>
      </c>
      <c r="L199" s="50">
        <v>0.05262202453289435</v>
      </c>
      <c r="M199" s="49">
        <v>0</v>
      </c>
      <c r="N199" s="50">
        <v>0</v>
      </c>
      <c r="O199" s="49">
        <v>0</v>
      </c>
    </row>
    <row r="200" spans="1:15" ht="45" outlineLevel="7">
      <c r="A200" s="55" t="s">
        <v>344</v>
      </c>
      <c r="B200" s="53" t="s">
        <v>760</v>
      </c>
      <c r="C200" s="53" t="s">
        <v>269</v>
      </c>
      <c r="D200" s="54" t="s">
        <v>871</v>
      </c>
      <c r="E200" s="53" t="s">
        <v>342</v>
      </c>
      <c r="F200" s="52"/>
      <c r="G200" s="52"/>
      <c r="H200" s="52"/>
      <c r="I200" s="52"/>
      <c r="J200" s="49">
        <v>0</v>
      </c>
      <c r="K200" s="51">
        <v>6035733</v>
      </c>
      <c r="L200" s="50">
        <v>0.05262202453289435</v>
      </c>
      <c r="M200" s="49">
        <v>0</v>
      </c>
      <c r="N200" s="50">
        <v>0</v>
      </c>
      <c r="O200" s="49">
        <v>0</v>
      </c>
    </row>
    <row r="201" spans="1:15" ht="30" outlineLevel="6">
      <c r="A201" s="55" t="s">
        <v>705</v>
      </c>
      <c r="B201" s="53" t="s">
        <v>760</v>
      </c>
      <c r="C201" s="53" t="s">
        <v>269</v>
      </c>
      <c r="D201" s="54" t="s">
        <v>870</v>
      </c>
      <c r="E201" s="53"/>
      <c r="F201" s="52"/>
      <c r="G201" s="52"/>
      <c r="H201" s="52"/>
      <c r="I201" s="52"/>
      <c r="J201" s="49">
        <v>0</v>
      </c>
      <c r="K201" s="51">
        <v>3053280.96</v>
      </c>
      <c r="L201" s="50">
        <v>0.0807147993350733</v>
      </c>
      <c r="M201" s="49">
        <v>0</v>
      </c>
      <c r="N201" s="50">
        <v>0</v>
      </c>
      <c r="O201" s="49">
        <v>0</v>
      </c>
    </row>
    <row r="202" spans="1:15" ht="45" outlineLevel="7">
      <c r="A202" s="55" t="s">
        <v>344</v>
      </c>
      <c r="B202" s="53" t="s">
        <v>760</v>
      </c>
      <c r="C202" s="53" t="s">
        <v>269</v>
      </c>
      <c r="D202" s="54" t="s">
        <v>870</v>
      </c>
      <c r="E202" s="53" t="s">
        <v>342</v>
      </c>
      <c r="F202" s="52"/>
      <c r="G202" s="52"/>
      <c r="H202" s="52"/>
      <c r="I202" s="52"/>
      <c r="J202" s="49">
        <v>0</v>
      </c>
      <c r="K202" s="51">
        <v>3053280.96</v>
      </c>
      <c r="L202" s="50">
        <v>0.0807147993350733</v>
      </c>
      <c r="M202" s="49">
        <v>0</v>
      </c>
      <c r="N202" s="50">
        <v>0</v>
      </c>
      <c r="O202" s="49">
        <v>0</v>
      </c>
    </row>
    <row r="203" spans="1:15" ht="45" outlineLevel="5">
      <c r="A203" s="55" t="s">
        <v>869</v>
      </c>
      <c r="B203" s="53" t="s">
        <v>760</v>
      </c>
      <c r="C203" s="53" t="s">
        <v>269</v>
      </c>
      <c r="D203" s="54" t="s">
        <v>868</v>
      </c>
      <c r="E203" s="53"/>
      <c r="F203" s="52"/>
      <c r="G203" s="52"/>
      <c r="H203" s="52"/>
      <c r="I203" s="52"/>
      <c r="J203" s="49">
        <v>0</v>
      </c>
      <c r="K203" s="51">
        <v>50000</v>
      </c>
      <c r="L203" s="50">
        <v>0</v>
      </c>
      <c r="M203" s="49">
        <v>0</v>
      </c>
      <c r="N203" s="50">
        <v>0</v>
      </c>
      <c r="O203" s="49">
        <v>0</v>
      </c>
    </row>
    <row r="204" spans="1:15" ht="15" outlineLevel="6">
      <c r="A204" s="55" t="s">
        <v>835</v>
      </c>
      <c r="B204" s="53" t="s">
        <v>760</v>
      </c>
      <c r="C204" s="53" t="s">
        <v>269</v>
      </c>
      <c r="D204" s="54" t="s">
        <v>867</v>
      </c>
      <c r="E204" s="53"/>
      <c r="F204" s="52"/>
      <c r="G204" s="52"/>
      <c r="H204" s="52"/>
      <c r="I204" s="52"/>
      <c r="J204" s="49">
        <v>0</v>
      </c>
      <c r="K204" s="51">
        <v>50000</v>
      </c>
      <c r="L204" s="50">
        <v>0</v>
      </c>
      <c r="M204" s="49">
        <v>0</v>
      </c>
      <c r="N204" s="50">
        <v>0</v>
      </c>
      <c r="O204" s="49">
        <v>0</v>
      </c>
    </row>
    <row r="205" spans="1:15" ht="45" outlineLevel="7">
      <c r="A205" s="55" t="s">
        <v>344</v>
      </c>
      <c r="B205" s="53" t="s">
        <v>760</v>
      </c>
      <c r="C205" s="53" t="s">
        <v>269</v>
      </c>
      <c r="D205" s="54" t="s">
        <v>867</v>
      </c>
      <c r="E205" s="53" t="s">
        <v>342</v>
      </c>
      <c r="F205" s="52"/>
      <c r="G205" s="52"/>
      <c r="H205" s="52"/>
      <c r="I205" s="52"/>
      <c r="J205" s="49">
        <v>0</v>
      </c>
      <c r="K205" s="51">
        <v>50000</v>
      </c>
      <c r="L205" s="50">
        <v>0</v>
      </c>
      <c r="M205" s="49">
        <v>0</v>
      </c>
      <c r="N205" s="50">
        <v>0</v>
      </c>
      <c r="O205" s="49">
        <v>0</v>
      </c>
    </row>
    <row r="206" spans="1:15" ht="75" outlineLevel="5">
      <c r="A206" s="55" t="s">
        <v>866</v>
      </c>
      <c r="B206" s="53" t="s">
        <v>760</v>
      </c>
      <c r="C206" s="53" t="s">
        <v>269</v>
      </c>
      <c r="D206" s="54" t="s">
        <v>865</v>
      </c>
      <c r="E206" s="53"/>
      <c r="F206" s="52"/>
      <c r="G206" s="52"/>
      <c r="H206" s="52"/>
      <c r="I206" s="52"/>
      <c r="J206" s="49">
        <v>0</v>
      </c>
      <c r="K206" s="51">
        <v>1111860</v>
      </c>
      <c r="L206" s="50">
        <v>0</v>
      </c>
      <c r="M206" s="49">
        <v>0</v>
      </c>
      <c r="N206" s="50">
        <v>0</v>
      </c>
      <c r="O206" s="49">
        <v>0</v>
      </c>
    </row>
    <row r="207" spans="1:15" ht="15" outlineLevel="6">
      <c r="A207" s="55" t="s">
        <v>835</v>
      </c>
      <c r="B207" s="53" t="s">
        <v>760</v>
      </c>
      <c r="C207" s="53" t="s">
        <v>269</v>
      </c>
      <c r="D207" s="54" t="s">
        <v>864</v>
      </c>
      <c r="E207" s="53"/>
      <c r="F207" s="52"/>
      <c r="G207" s="52"/>
      <c r="H207" s="52"/>
      <c r="I207" s="52"/>
      <c r="J207" s="49">
        <v>0</v>
      </c>
      <c r="K207" s="51">
        <v>1111860</v>
      </c>
      <c r="L207" s="50">
        <v>0</v>
      </c>
      <c r="M207" s="49">
        <v>0</v>
      </c>
      <c r="N207" s="50">
        <v>0</v>
      </c>
      <c r="O207" s="49">
        <v>0</v>
      </c>
    </row>
    <row r="208" spans="1:15" ht="45" outlineLevel="7">
      <c r="A208" s="55" t="s">
        <v>411</v>
      </c>
      <c r="B208" s="53" t="s">
        <v>760</v>
      </c>
      <c r="C208" s="53" t="s">
        <v>269</v>
      </c>
      <c r="D208" s="54" t="s">
        <v>864</v>
      </c>
      <c r="E208" s="53" t="s">
        <v>409</v>
      </c>
      <c r="F208" s="52"/>
      <c r="G208" s="52"/>
      <c r="H208" s="52"/>
      <c r="I208" s="52"/>
      <c r="J208" s="49">
        <v>0</v>
      </c>
      <c r="K208" s="51">
        <v>1111860</v>
      </c>
      <c r="L208" s="50">
        <v>0</v>
      </c>
      <c r="M208" s="49">
        <v>0</v>
      </c>
      <c r="N208" s="50">
        <v>0</v>
      </c>
      <c r="O208" s="49">
        <v>0</v>
      </c>
    </row>
    <row r="209" spans="1:15" ht="15" outlineLevel="2">
      <c r="A209" s="55" t="s">
        <v>863</v>
      </c>
      <c r="B209" s="53" t="s">
        <v>760</v>
      </c>
      <c r="C209" s="53" t="s">
        <v>271</v>
      </c>
      <c r="D209" s="54"/>
      <c r="E209" s="53"/>
      <c r="F209" s="52"/>
      <c r="G209" s="52"/>
      <c r="H209" s="52"/>
      <c r="I209" s="52"/>
      <c r="J209" s="49">
        <v>0</v>
      </c>
      <c r="K209" s="51">
        <v>44845021.95</v>
      </c>
      <c r="L209" s="50">
        <v>0.011828831315802266</v>
      </c>
      <c r="M209" s="49">
        <v>0</v>
      </c>
      <c r="N209" s="50">
        <v>0</v>
      </c>
      <c r="O209" s="49">
        <v>0</v>
      </c>
    </row>
    <row r="210" spans="1:15" ht="45" outlineLevel="3">
      <c r="A210" s="55" t="s">
        <v>781</v>
      </c>
      <c r="B210" s="53" t="s">
        <v>760</v>
      </c>
      <c r="C210" s="53" t="s">
        <v>271</v>
      </c>
      <c r="D210" s="54" t="s">
        <v>780</v>
      </c>
      <c r="E210" s="53"/>
      <c r="F210" s="52"/>
      <c r="G210" s="52"/>
      <c r="H210" s="52"/>
      <c r="I210" s="52"/>
      <c r="J210" s="49">
        <v>0</v>
      </c>
      <c r="K210" s="51">
        <v>19294253</v>
      </c>
      <c r="L210" s="50">
        <v>0</v>
      </c>
      <c r="M210" s="49">
        <v>0</v>
      </c>
      <c r="N210" s="50">
        <v>0</v>
      </c>
      <c r="O210" s="49">
        <v>0</v>
      </c>
    </row>
    <row r="211" spans="1:15" ht="45" outlineLevel="4">
      <c r="A211" s="55" t="s">
        <v>862</v>
      </c>
      <c r="B211" s="53" t="s">
        <v>760</v>
      </c>
      <c r="C211" s="53" t="s">
        <v>271</v>
      </c>
      <c r="D211" s="54" t="s">
        <v>861</v>
      </c>
      <c r="E211" s="53"/>
      <c r="F211" s="52"/>
      <c r="G211" s="52"/>
      <c r="H211" s="52"/>
      <c r="I211" s="52"/>
      <c r="J211" s="49">
        <v>0</v>
      </c>
      <c r="K211" s="51">
        <v>19294253</v>
      </c>
      <c r="L211" s="50">
        <v>0</v>
      </c>
      <c r="M211" s="49">
        <v>0</v>
      </c>
      <c r="N211" s="50">
        <v>0</v>
      </c>
      <c r="O211" s="49">
        <v>0</v>
      </c>
    </row>
    <row r="212" spans="1:15" ht="90" outlineLevel="5">
      <c r="A212" s="55" t="s">
        <v>860</v>
      </c>
      <c r="B212" s="53" t="s">
        <v>760</v>
      </c>
      <c r="C212" s="53" t="s">
        <v>271</v>
      </c>
      <c r="D212" s="54" t="s">
        <v>859</v>
      </c>
      <c r="E212" s="53"/>
      <c r="F212" s="52"/>
      <c r="G212" s="52"/>
      <c r="H212" s="52"/>
      <c r="I212" s="52"/>
      <c r="J212" s="49">
        <v>0</v>
      </c>
      <c r="K212" s="51">
        <v>16194253</v>
      </c>
      <c r="L212" s="50">
        <v>0</v>
      </c>
      <c r="M212" s="49">
        <v>0</v>
      </c>
      <c r="N212" s="50">
        <v>0</v>
      </c>
      <c r="O212" s="49">
        <v>0</v>
      </c>
    </row>
    <row r="213" spans="1:15" ht="30" outlineLevel="6">
      <c r="A213" s="55" t="s">
        <v>785</v>
      </c>
      <c r="B213" s="53" t="s">
        <v>760</v>
      </c>
      <c r="C213" s="53" t="s">
        <v>271</v>
      </c>
      <c r="D213" s="54" t="s">
        <v>858</v>
      </c>
      <c r="E213" s="53"/>
      <c r="F213" s="52"/>
      <c r="G213" s="52"/>
      <c r="H213" s="52"/>
      <c r="I213" s="52"/>
      <c r="J213" s="49">
        <v>0</v>
      </c>
      <c r="K213" s="51">
        <v>3413253</v>
      </c>
      <c r="L213" s="50">
        <v>0</v>
      </c>
      <c r="M213" s="49">
        <v>0</v>
      </c>
      <c r="N213" s="50">
        <v>0</v>
      </c>
      <c r="O213" s="49">
        <v>0</v>
      </c>
    </row>
    <row r="214" spans="1:15" ht="45" outlineLevel="7">
      <c r="A214" s="55" t="s">
        <v>784</v>
      </c>
      <c r="B214" s="53" t="s">
        <v>760</v>
      </c>
      <c r="C214" s="53" t="s">
        <v>271</v>
      </c>
      <c r="D214" s="54" t="s">
        <v>858</v>
      </c>
      <c r="E214" s="53" t="s">
        <v>782</v>
      </c>
      <c r="F214" s="52"/>
      <c r="G214" s="52"/>
      <c r="H214" s="52"/>
      <c r="I214" s="52"/>
      <c r="J214" s="49">
        <v>0</v>
      </c>
      <c r="K214" s="51">
        <v>3413253</v>
      </c>
      <c r="L214" s="50">
        <v>0</v>
      </c>
      <c r="M214" s="49">
        <v>0</v>
      </c>
      <c r="N214" s="50">
        <v>0</v>
      </c>
      <c r="O214" s="49">
        <v>0</v>
      </c>
    </row>
    <row r="215" spans="1:15" ht="105" outlineLevel="6">
      <c r="A215" s="55" t="s">
        <v>857</v>
      </c>
      <c r="B215" s="53" t="s">
        <v>760</v>
      </c>
      <c r="C215" s="53" t="s">
        <v>271</v>
      </c>
      <c r="D215" s="54" t="s">
        <v>856</v>
      </c>
      <c r="E215" s="53"/>
      <c r="F215" s="52"/>
      <c r="G215" s="52"/>
      <c r="H215" s="52"/>
      <c r="I215" s="52"/>
      <c r="J215" s="49">
        <v>0</v>
      </c>
      <c r="K215" s="51">
        <v>10400000</v>
      </c>
      <c r="L215" s="50">
        <v>0</v>
      </c>
      <c r="M215" s="49">
        <v>0</v>
      </c>
      <c r="N215" s="50">
        <v>0</v>
      </c>
      <c r="O215" s="49">
        <v>0</v>
      </c>
    </row>
    <row r="216" spans="1:15" ht="45" outlineLevel="7">
      <c r="A216" s="55" t="s">
        <v>784</v>
      </c>
      <c r="B216" s="53" t="s">
        <v>760</v>
      </c>
      <c r="C216" s="53" t="s">
        <v>271</v>
      </c>
      <c r="D216" s="54" t="s">
        <v>856</v>
      </c>
      <c r="E216" s="53" t="s">
        <v>782</v>
      </c>
      <c r="F216" s="52"/>
      <c r="G216" s="52"/>
      <c r="H216" s="52"/>
      <c r="I216" s="52"/>
      <c r="J216" s="49">
        <v>0</v>
      </c>
      <c r="K216" s="51">
        <v>10400000</v>
      </c>
      <c r="L216" s="50">
        <v>0</v>
      </c>
      <c r="M216" s="49">
        <v>0</v>
      </c>
      <c r="N216" s="50">
        <v>0</v>
      </c>
      <c r="O216" s="49">
        <v>0</v>
      </c>
    </row>
    <row r="217" spans="1:15" ht="135" outlineLevel="6">
      <c r="A217" s="55" t="s">
        <v>855</v>
      </c>
      <c r="B217" s="53" t="s">
        <v>760</v>
      </c>
      <c r="C217" s="53" t="s">
        <v>271</v>
      </c>
      <c r="D217" s="54" t="s">
        <v>854</v>
      </c>
      <c r="E217" s="53"/>
      <c r="F217" s="52"/>
      <c r="G217" s="52"/>
      <c r="H217" s="52"/>
      <c r="I217" s="52"/>
      <c r="J217" s="49">
        <v>0</v>
      </c>
      <c r="K217" s="51">
        <v>2381000</v>
      </c>
      <c r="L217" s="50">
        <v>0</v>
      </c>
      <c r="M217" s="49">
        <v>0</v>
      </c>
      <c r="N217" s="50">
        <v>0</v>
      </c>
      <c r="O217" s="49">
        <v>0</v>
      </c>
    </row>
    <row r="218" spans="1:15" ht="45" outlineLevel="7">
      <c r="A218" s="55" t="s">
        <v>784</v>
      </c>
      <c r="B218" s="53" t="s">
        <v>760</v>
      </c>
      <c r="C218" s="53" t="s">
        <v>271</v>
      </c>
      <c r="D218" s="54" t="s">
        <v>854</v>
      </c>
      <c r="E218" s="53" t="s">
        <v>782</v>
      </c>
      <c r="F218" s="52"/>
      <c r="G218" s="52"/>
      <c r="H218" s="52"/>
      <c r="I218" s="52"/>
      <c r="J218" s="49">
        <v>0</v>
      </c>
      <c r="K218" s="51">
        <v>2381000</v>
      </c>
      <c r="L218" s="50">
        <v>0</v>
      </c>
      <c r="M218" s="49">
        <v>0</v>
      </c>
      <c r="N218" s="50">
        <v>0</v>
      </c>
      <c r="O218" s="49">
        <v>0</v>
      </c>
    </row>
    <row r="219" spans="1:15" ht="75" outlineLevel="5">
      <c r="A219" s="55" t="s">
        <v>853</v>
      </c>
      <c r="B219" s="53" t="s">
        <v>760</v>
      </c>
      <c r="C219" s="53" t="s">
        <v>271</v>
      </c>
      <c r="D219" s="54" t="s">
        <v>852</v>
      </c>
      <c r="E219" s="53"/>
      <c r="F219" s="52"/>
      <c r="G219" s="52"/>
      <c r="H219" s="52"/>
      <c r="I219" s="52"/>
      <c r="J219" s="49">
        <v>0</v>
      </c>
      <c r="K219" s="51">
        <v>3100000</v>
      </c>
      <c r="L219" s="50">
        <v>0</v>
      </c>
      <c r="M219" s="49">
        <v>0</v>
      </c>
      <c r="N219" s="50">
        <v>0</v>
      </c>
      <c r="O219" s="49">
        <v>0</v>
      </c>
    </row>
    <row r="220" spans="1:15" ht="30" outlineLevel="6">
      <c r="A220" s="55" t="s">
        <v>347</v>
      </c>
      <c r="B220" s="53" t="s">
        <v>760</v>
      </c>
      <c r="C220" s="53" t="s">
        <v>271</v>
      </c>
      <c r="D220" s="54" t="s">
        <v>851</v>
      </c>
      <c r="E220" s="53"/>
      <c r="F220" s="52"/>
      <c r="G220" s="52"/>
      <c r="H220" s="52"/>
      <c r="I220" s="52"/>
      <c r="J220" s="49">
        <v>0</v>
      </c>
      <c r="K220" s="51">
        <v>3100000</v>
      </c>
      <c r="L220" s="50">
        <v>0</v>
      </c>
      <c r="M220" s="49">
        <v>0</v>
      </c>
      <c r="N220" s="50">
        <v>0</v>
      </c>
      <c r="O220" s="49">
        <v>0</v>
      </c>
    </row>
    <row r="221" spans="1:15" ht="45" outlineLevel="7">
      <c r="A221" s="55" t="s">
        <v>344</v>
      </c>
      <c r="B221" s="53" t="s">
        <v>760</v>
      </c>
      <c r="C221" s="53" t="s">
        <v>271</v>
      </c>
      <c r="D221" s="54" t="s">
        <v>851</v>
      </c>
      <c r="E221" s="53" t="s">
        <v>342</v>
      </c>
      <c r="F221" s="52"/>
      <c r="G221" s="52"/>
      <c r="H221" s="52"/>
      <c r="I221" s="52"/>
      <c r="J221" s="49">
        <v>0</v>
      </c>
      <c r="K221" s="51">
        <v>3100000</v>
      </c>
      <c r="L221" s="50">
        <v>0</v>
      </c>
      <c r="M221" s="49">
        <v>0</v>
      </c>
      <c r="N221" s="50">
        <v>0</v>
      </c>
      <c r="O221" s="49">
        <v>0</v>
      </c>
    </row>
    <row r="222" spans="1:15" ht="75" outlineLevel="3">
      <c r="A222" s="55" t="s">
        <v>850</v>
      </c>
      <c r="B222" s="53" t="s">
        <v>760</v>
      </c>
      <c r="C222" s="53" t="s">
        <v>271</v>
      </c>
      <c r="D222" s="54" t="s">
        <v>849</v>
      </c>
      <c r="E222" s="53"/>
      <c r="F222" s="52"/>
      <c r="G222" s="52"/>
      <c r="H222" s="52"/>
      <c r="I222" s="52"/>
      <c r="J222" s="49">
        <v>0</v>
      </c>
      <c r="K222" s="51">
        <v>14302000</v>
      </c>
      <c r="L222" s="50">
        <v>0.018647531813732344</v>
      </c>
      <c r="M222" s="49">
        <v>0</v>
      </c>
      <c r="N222" s="50">
        <v>0</v>
      </c>
      <c r="O222" s="49">
        <v>0</v>
      </c>
    </row>
    <row r="223" spans="1:15" ht="30" outlineLevel="5">
      <c r="A223" s="55" t="s">
        <v>848</v>
      </c>
      <c r="B223" s="53" t="s">
        <v>760</v>
      </c>
      <c r="C223" s="53" t="s">
        <v>271</v>
      </c>
      <c r="D223" s="54" t="s">
        <v>847</v>
      </c>
      <c r="E223" s="53"/>
      <c r="F223" s="52"/>
      <c r="G223" s="52"/>
      <c r="H223" s="52"/>
      <c r="I223" s="52"/>
      <c r="J223" s="49">
        <v>0</v>
      </c>
      <c r="K223" s="51">
        <v>14302000</v>
      </c>
      <c r="L223" s="50">
        <v>0.018647531813732344</v>
      </c>
      <c r="M223" s="49">
        <v>0</v>
      </c>
      <c r="N223" s="50">
        <v>0</v>
      </c>
      <c r="O223" s="49">
        <v>0</v>
      </c>
    </row>
    <row r="224" spans="1:15" ht="15" outlineLevel="6">
      <c r="A224" s="55" t="s">
        <v>846</v>
      </c>
      <c r="B224" s="53" t="s">
        <v>760</v>
      </c>
      <c r="C224" s="53" t="s">
        <v>271</v>
      </c>
      <c r="D224" s="54" t="s">
        <v>845</v>
      </c>
      <c r="E224" s="53"/>
      <c r="F224" s="52"/>
      <c r="G224" s="52"/>
      <c r="H224" s="52"/>
      <c r="I224" s="52"/>
      <c r="J224" s="49">
        <v>0</v>
      </c>
      <c r="K224" s="51">
        <v>14302000</v>
      </c>
      <c r="L224" s="50">
        <v>0.018647531813732344</v>
      </c>
      <c r="M224" s="49">
        <v>0</v>
      </c>
      <c r="N224" s="50">
        <v>0</v>
      </c>
      <c r="O224" s="49">
        <v>0</v>
      </c>
    </row>
    <row r="225" spans="1:15" ht="15" outlineLevel="7">
      <c r="A225" s="55" t="s">
        <v>339</v>
      </c>
      <c r="B225" s="53" t="s">
        <v>760</v>
      </c>
      <c r="C225" s="53" t="s">
        <v>271</v>
      </c>
      <c r="D225" s="54" t="s">
        <v>845</v>
      </c>
      <c r="E225" s="53" t="s">
        <v>337</v>
      </c>
      <c r="F225" s="52"/>
      <c r="G225" s="52"/>
      <c r="H225" s="52"/>
      <c r="I225" s="52"/>
      <c r="J225" s="49">
        <v>0</v>
      </c>
      <c r="K225" s="51">
        <v>14302000</v>
      </c>
      <c r="L225" s="50">
        <v>0.018647531813732344</v>
      </c>
      <c r="M225" s="49">
        <v>0</v>
      </c>
      <c r="N225" s="50">
        <v>0</v>
      </c>
      <c r="O225" s="49">
        <v>0</v>
      </c>
    </row>
    <row r="226" spans="1:15" ht="45" outlineLevel="3">
      <c r="A226" s="55" t="s">
        <v>806</v>
      </c>
      <c r="B226" s="53" t="s">
        <v>760</v>
      </c>
      <c r="C226" s="53" t="s">
        <v>271</v>
      </c>
      <c r="D226" s="54" t="s">
        <v>805</v>
      </c>
      <c r="E226" s="53"/>
      <c r="F226" s="52"/>
      <c r="G226" s="52"/>
      <c r="H226" s="52"/>
      <c r="I226" s="52"/>
      <c r="J226" s="49">
        <v>0</v>
      </c>
      <c r="K226" s="51">
        <v>2960452</v>
      </c>
      <c r="L226" s="50">
        <v>0.027842001829450368</v>
      </c>
      <c r="M226" s="49">
        <v>0</v>
      </c>
      <c r="N226" s="50">
        <v>0</v>
      </c>
      <c r="O226" s="49">
        <v>0</v>
      </c>
    </row>
    <row r="227" spans="1:15" ht="45" outlineLevel="4">
      <c r="A227" s="55" t="s">
        <v>804</v>
      </c>
      <c r="B227" s="53" t="s">
        <v>760</v>
      </c>
      <c r="C227" s="53" t="s">
        <v>271</v>
      </c>
      <c r="D227" s="54" t="s">
        <v>803</v>
      </c>
      <c r="E227" s="53"/>
      <c r="F227" s="52"/>
      <c r="G227" s="52"/>
      <c r="H227" s="52"/>
      <c r="I227" s="52"/>
      <c r="J227" s="49">
        <v>0</v>
      </c>
      <c r="K227" s="51">
        <v>2960452</v>
      </c>
      <c r="L227" s="50">
        <v>0.027842001829450368</v>
      </c>
      <c r="M227" s="49">
        <v>0</v>
      </c>
      <c r="N227" s="50">
        <v>0</v>
      </c>
      <c r="O227" s="49">
        <v>0</v>
      </c>
    </row>
    <row r="228" spans="1:15" ht="60" outlineLevel="5">
      <c r="A228" s="55" t="s">
        <v>844</v>
      </c>
      <c r="B228" s="53" t="s">
        <v>760</v>
      </c>
      <c r="C228" s="53" t="s">
        <v>271</v>
      </c>
      <c r="D228" s="54" t="s">
        <v>843</v>
      </c>
      <c r="E228" s="53"/>
      <c r="F228" s="52"/>
      <c r="G228" s="52"/>
      <c r="H228" s="52"/>
      <c r="I228" s="52"/>
      <c r="J228" s="49">
        <v>0</v>
      </c>
      <c r="K228" s="51">
        <v>538452</v>
      </c>
      <c r="L228" s="50">
        <v>0.11319486230898947</v>
      </c>
      <c r="M228" s="49">
        <v>0</v>
      </c>
      <c r="N228" s="50">
        <v>0</v>
      </c>
      <c r="O228" s="49">
        <v>0</v>
      </c>
    </row>
    <row r="229" spans="1:15" ht="30" outlineLevel="6">
      <c r="A229" s="55" t="s">
        <v>347</v>
      </c>
      <c r="B229" s="53" t="s">
        <v>760</v>
      </c>
      <c r="C229" s="53" t="s">
        <v>271</v>
      </c>
      <c r="D229" s="54" t="s">
        <v>842</v>
      </c>
      <c r="E229" s="53"/>
      <c r="F229" s="52"/>
      <c r="G229" s="52"/>
      <c r="H229" s="52"/>
      <c r="I229" s="52"/>
      <c r="J229" s="49">
        <v>0</v>
      </c>
      <c r="K229" s="51">
        <v>538452</v>
      </c>
      <c r="L229" s="50">
        <v>0.11319486230898947</v>
      </c>
      <c r="M229" s="49">
        <v>0</v>
      </c>
      <c r="N229" s="50">
        <v>0</v>
      </c>
      <c r="O229" s="49">
        <v>0</v>
      </c>
    </row>
    <row r="230" spans="1:15" ht="45" outlineLevel="7">
      <c r="A230" s="55" t="s">
        <v>344</v>
      </c>
      <c r="B230" s="53" t="s">
        <v>760</v>
      </c>
      <c r="C230" s="53" t="s">
        <v>271</v>
      </c>
      <c r="D230" s="54" t="s">
        <v>842</v>
      </c>
      <c r="E230" s="53" t="s">
        <v>342</v>
      </c>
      <c r="F230" s="52"/>
      <c r="G230" s="52"/>
      <c r="H230" s="52"/>
      <c r="I230" s="52"/>
      <c r="J230" s="49">
        <v>0</v>
      </c>
      <c r="K230" s="51">
        <v>538452</v>
      </c>
      <c r="L230" s="50">
        <v>0.11319486230898947</v>
      </c>
      <c r="M230" s="49">
        <v>0</v>
      </c>
      <c r="N230" s="50">
        <v>0</v>
      </c>
      <c r="O230" s="49">
        <v>0</v>
      </c>
    </row>
    <row r="231" spans="1:15" ht="45" outlineLevel="5">
      <c r="A231" s="55" t="s">
        <v>841</v>
      </c>
      <c r="B231" s="53" t="s">
        <v>760</v>
      </c>
      <c r="C231" s="53" t="s">
        <v>271</v>
      </c>
      <c r="D231" s="54" t="s">
        <v>840</v>
      </c>
      <c r="E231" s="53"/>
      <c r="F231" s="52"/>
      <c r="G231" s="52"/>
      <c r="H231" s="52"/>
      <c r="I231" s="52"/>
      <c r="J231" s="49">
        <v>0</v>
      </c>
      <c r="K231" s="51">
        <v>250000</v>
      </c>
      <c r="L231" s="50">
        <v>0.08589964</v>
      </c>
      <c r="M231" s="49">
        <v>0</v>
      </c>
      <c r="N231" s="50">
        <v>0</v>
      </c>
      <c r="O231" s="49">
        <v>0</v>
      </c>
    </row>
    <row r="232" spans="1:15" ht="30" outlineLevel="6">
      <c r="A232" s="55" t="s">
        <v>347</v>
      </c>
      <c r="B232" s="53" t="s">
        <v>760</v>
      </c>
      <c r="C232" s="53" t="s">
        <v>271</v>
      </c>
      <c r="D232" s="54" t="s">
        <v>839</v>
      </c>
      <c r="E232" s="53"/>
      <c r="F232" s="52"/>
      <c r="G232" s="52"/>
      <c r="H232" s="52"/>
      <c r="I232" s="52"/>
      <c r="J232" s="49">
        <v>0</v>
      </c>
      <c r="K232" s="51">
        <v>250000</v>
      </c>
      <c r="L232" s="50">
        <v>0.08589964</v>
      </c>
      <c r="M232" s="49">
        <v>0</v>
      </c>
      <c r="N232" s="50">
        <v>0</v>
      </c>
      <c r="O232" s="49">
        <v>0</v>
      </c>
    </row>
    <row r="233" spans="1:15" ht="45" outlineLevel="7">
      <c r="A233" s="55" t="s">
        <v>344</v>
      </c>
      <c r="B233" s="53" t="s">
        <v>760</v>
      </c>
      <c r="C233" s="53" t="s">
        <v>271</v>
      </c>
      <c r="D233" s="54" t="s">
        <v>839</v>
      </c>
      <c r="E233" s="53" t="s">
        <v>342</v>
      </c>
      <c r="F233" s="52"/>
      <c r="G233" s="52"/>
      <c r="H233" s="52"/>
      <c r="I233" s="52"/>
      <c r="J233" s="49">
        <v>0</v>
      </c>
      <c r="K233" s="51">
        <v>250000</v>
      </c>
      <c r="L233" s="50">
        <v>0.08589964</v>
      </c>
      <c r="M233" s="49">
        <v>0</v>
      </c>
      <c r="N233" s="50">
        <v>0</v>
      </c>
      <c r="O233" s="49">
        <v>0</v>
      </c>
    </row>
    <row r="234" spans="1:15" ht="45" outlineLevel="5">
      <c r="A234" s="55" t="s">
        <v>838</v>
      </c>
      <c r="B234" s="53" t="s">
        <v>760</v>
      </c>
      <c r="C234" s="53" t="s">
        <v>271</v>
      </c>
      <c r="D234" s="54" t="s">
        <v>837</v>
      </c>
      <c r="E234" s="53"/>
      <c r="F234" s="52"/>
      <c r="G234" s="52"/>
      <c r="H234" s="52"/>
      <c r="I234" s="52"/>
      <c r="J234" s="49">
        <v>0</v>
      </c>
      <c r="K234" s="51">
        <v>2172000</v>
      </c>
      <c r="L234" s="50">
        <v>0</v>
      </c>
      <c r="M234" s="49">
        <v>0</v>
      </c>
      <c r="N234" s="50">
        <v>0</v>
      </c>
      <c r="O234" s="49">
        <v>0</v>
      </c>
    </row>
    <row r="235" spans="1:15" ht="30" outlineLevel="6">
      <c r="A235" s="55" t="s">
        <v>347</v>
      </c>
      <c r="B235" s="53" t="s">
        <v>760</v>
      </c>
      <c r="C235" s="53" t="s">
        <v>271</v>
      </c>
      <c r="D235" s="54" t="s">
        <v>836</v>
      </c>
      <c r="E235" s="53"/>
      <c r="F235" s="52"/>
      <c r="G235" s="52"/>
      <c r="H235" s="52"/>
      <c r="I235" s="52"/>
      <c r="J235" s="49">
        <v>0</v>
      </c>
      <c r="K235" s="51">
        <v>500000</v>
      </c>
      <c r="L235" s="50">
        <v>0</v>
      </c>
      <c r="M235" s="49">
        <v>0</v>
      </c>
      <c r="N235" s="50">
        <v>0</v>
      </c>
      <c r="O235" s="49">
        <v>0</v>
      </c>
    </row>
    <row r="236" spans="1:15" ht="45" outlineLevel="7">
      <c r="A236" s="55" t="s">
        <v>344</v>
      </c>
      <c r="B236" s="53" t="s">
        <v>760</v>
      </c>
      <c r="C236" s="53" t="s">
        <v>271</v>
      </c>
      <c r="D236" s="54" t="s">
        <v>836</v>
      </c>
      <c r="E236" s="53" t="s">
        <v>342</v>
      </c>
      <c r="F236" s="52"/>
      <c r="G236" s="52"/>
      <c r="H236" s="52"/>
      <c r="I236" s="52"/>
      <c r="J236" s="49">
        <v>0</v>
      </c>
      <c r="K236" s="51">
        <v>500000</v>
      </c>
      <c r="L236" s="50">
        <v>0</v>
      </c>
      <c r="M236" s="49">
        <v>0</v>
      </c>
      <c r="N236" s="50">
        <v>0</v>
      </c>
      <c r="O236" s="49">
        <v>0</v>
      </c>
    </row>
    <row r="237" spans="1:15" ht="15" outlineLevel="6">
      <c r="A237" s="55" t="s">
        <v>835</v>
      </c>
      <c r="B237" s="53" t="s">
        <v>760</v>
      </c>
      <c r="C237" s="53" t="s">
        <v>271</v>
      </c>
      <c r="D237" s="54" t="s">
        <v>834</v>
      </c>
      <c r="E237" s="53"/>
      <c r="F237" s="52"/>
      <c r="G237" s="52"/>
      <c r="H237" s="52"/>
      <c r="I237" s="52"/>
      <c r="J237" s="49">
        <v>0</v>
      </c>
      <c r="K237" s="51">
        <v>1672000</v>
      </c>
      <c r="L237" s="50">
        <v>0</v>
      </c>
      <c r="M237" s="49">
        <v>0</v>
      </c>
      <c r="N237" s="50">
        <v>0</v>
      </c>
      <c r="O237" s="49">
        <v>0</v>
      </c>
    </row>
    <row r="238" spans="1:15" ht="15" outlineLevel="7">
      <c r="A238" s="55" t="s">
        <v>339</v>
      </c>
      <c r="B238" s="53" t="s">
        <v>760</v>
      </c>
      <c r="C238" s="53" t="s">
        <v>271</v>
      </c>
      <c r="D238" s="54" t="s">
        <v>834</v>
      </c>
      <c r="E238" s="53" t="s">
        <v>337</v>
      </c>
      <c r="F238" s="52"/>
      <c r="G238" s="52"/>
      <c r="H238" s="52"/>
      <c r="I238" s="52"/>
      <c r="J238" s="49">
        <v>0</v>
      </c>
      <c r="K238" s="51">
        <v>1672000</v>
      </c>
      <c r="L238" s="50">
        <v>0</v>
      </c>
      <c r="M238" s="49">
        <v>0</v>
      </c>
      <c r="N238" s="50">
        <v>0</v>
      </c>
      <c r="O238" s="49">
        <v>0</v>
      </c>
    </row>
    <row r="239" spans="1:15" ht="45" outlineLevel="3">
      <c r="A239" s="55" t="s">
        <v>833</v>
      </c>
      <c r="B239" s="53" t="s">
        <v>760</v>
      </c>
      <c r="C239" s="53" t="s">
        <v>271</v>
      </c>
      <c r="D239" s="54" t="s">
        <v>832</v>
      </c>
      <c r="E239" s="53"/>
      <c r="F239" s="52"/>
      <c r="G239" s="52"/>
      <c r="H239" s="52"/>
      <c r="I239" s="52"/>
      <c r="J239" s="49">
        <v>0</v>
      </c>
      <c r="K239" s="51">
        <v>8288316.95</v>
      </c>
      <c r="L239" s="50">
        <v>0.021879265850227893</v>
      </c>
      <c r="M239" s="49">
        <v>0</v>
      </c>
      <c r="N239" s="50">
        <v>0</v>
      </c>
      <c r="O239" s="49">
        <v>0</v>
      </c>
    </row>
    <row r="240" spans="1:15" ht="30" outlineLevel="5">
      <c r="A240" s="55" t="s">
        <v>831</v>
      </c>
      <c r="B240" s="53" t="s">
        <v>760</v>
      </c>
      <c r="C240" s="53" t="s">
        <v>271</v>
      </c>
      <c r="D240" s="54" t="s">
        <v>830</v>
      </c>
      <c r="E240" s="53"/>
      <c r="F240" s="52"/>
      <c r="G240" s="52"/>
      <c r="H240" s="52"/>
      <c r="I240" s="52"/>
      <c r="J240" s="49">
        <v>0</v>
      </c>
      <c r="K240" s="51">
        <v>1061684.95</v>
      </c>
      <c r="L240" s="50">
        <v>0.17080612285217003</v>
      </c>
      <c r="M240" s="49">
        <v>0</v>
      </c>
      <c r="N240" s="50">
        <v>0</v>
      </c>
      <c r="O240" s="49">
        <v>0</v>
      </c>
    </row>
    <row r="241" spans="1:15" ht="30" outlineLevel="6">
      <c r="A241" s="55" t="s">
        <v>347</v>
      </c>
      <c r="B241" s="53" t="s">
        <v>760</v>
      </c>
      <c r="C241" s="53" t="s">
        <v>271</v>
      </c>
      <c r="D241" s="54" t="s">
        <v>829</v>
      </c>
      <c r="E241" s="53"/>
      <c r="F241" s="52"/>
      <c r="G241" s="52"/>
      <c r="H241" s="52"/>
      <c r="I241" s="52"/>
      <c r="J241" s="49">
        <v>0</v>
      </c>
      <c r="K241" s="51">
        <v>1061684.95</v>
      </c>
      <c r="L241" s="50">
        <v>0.17080612285217003</v>
      </c>
      <c r="M241" s="49">
        <v>0</v>
      </c>
      <c r="N241" s="50">
        <v>0</v>
      </c>
      <c r="O241" s="49">
        <v>0</v>
      </c>
    </row>
    <row r="242" spans="1:15" ht="45" outlineLevel="7">
      <c r="A242" s="55" t="s">
        <v>344</v>
      </c>
      <c r="B242" s="53" t="s">
        <v>760</v>
      </c>
      <c r="C242" s="53" t="s">
        <v>271</v>
      </c>
      <c r="D242" s="54" t="s">
        <v>829</v>
      </c>
      <c r="E242" s="53"/>
      <c r="F242" s="52"/>
      <c r="G242" s="52"/>
      <c r="H242" s="52"/>
      <c r="I242" s="52"/>
      <c r="J242" s="49">
        <v>0</v>
      </c>
      <c r="K242" s="51">
        <v>1061684.95</v>
      </c>
      <c r="L242" s="50">
        <v>0.17080612285217003</v>
      </c>
      <c r="M242" s="49">
        <v>0</v>
      </c>
      <c r="N242" s="50">
        <v>0</v>
      </c>
      <c r="O242" s="49">
        <v>0</v>
      </c>
    </row>
    <row r="243" spans="1:15" ht="30" outlineLevel="5">
      <c r="A243" s="55" t="s">
        <v>828</v>
      </c>
      <c r="B243" s="53" t="s">
        <v>760</v>
      </c>
      <c r="C243" s="53" t="s">
        <v>271</v>
      </c>
      <c r="D243" s="54" t="s">
        <v>827</v>
      </c>
      <c r="E243" s="53"/>
      <c r="F243" s="52"/>
      <c r="G243" s="52"/>
      <c r="H243" s="52"/>
      <c r="I243" s="52"/>
      <c r="J243" s="49">
        <v>0</v>
      </c>
      <c r="K243" s="51">
        <v>7226632</v>
      </c>
      <c r="L243" s="50">
        <v>0</v>
      </c>
      <c r="M243" s="49">
        <v>0</v>
      </c>
      <c r="N243" s="50">
        <v>0</v>
      </c>
      <c r="O243" s="49">
        <v>0</v>
      </c>
    </row>
    <row r="244" spans="1:15" ht="30" outlineLevel="6">
      <c r="A244" s="55" t="s">
        <v>705</v>
      </c>
      <c r="B244" s="53" t="s">
        <v>760</v>
      </c>
      <c r="C244" s="53" t="s">
        <v>271</v>
      </c>
      <c r="D244" s="54" t="s">
        <v>826</v>
      </c>
      <c r="E244" s="53"/>
      <c r="F244" s="52"/>
      <c r="G244" s="52"/>
      <c r="H244" s="52"/>
      <c r="I244" s="52"/>
      <c r="J244" s="49">
        <v>0</v>
      </c>
      <c r="K244" s="51">
        <v>7226632</v>
      </c>
      <c r="L244" s="50">
        <v>0</v>
      </c>
      <c r="M244" s="49">
        <v>0</v>
      </c>
      <c r="N244" s="50">
        <v>0</v>
      </c>
      <c r="O244" s="49">
        <v>0</v>
      </c>
    </row>
    <row r="245" spans="1:15" ht="45" outlineLevel="7">
      <c r="A245" s="55" t="s">
        <v>344</v>
      </c>
      <c r="B245" s="53" t="s">
        <v>760</v>
      </c>
      <c r="C245" s="53" t="s">
        <v>271</v>
      </c>
      <c r="D245" s="54" t="s">
        <v>826</v>
      </c>
      <c r="E245" s="53" t="s">
        <v>342</v>
      </c>
      <c r="F245" s="52"/>
      <c r="G245" s="52"/>
      <c r="H245" s="52"/>
      <c r="I245" s="52"/>
      <c r="J245" s="49">
        <v>0</v>
      </c>
      <c r="K245" s="51">
        <v>7226632</v>
      </c>
      <c r="L245" s="50">
        <v>0</v>
      </c>
      <c r="M245" s="49">
        <v>0</v>
      </c>
      <c r="N245" s="50">
        <v>0</v>
      </c>
      <c r="O245" s="49">
        <v>0</v>
      </c>
    </row>
    <row r="246" spans="1:15" ht="15" outlineLevel="2">
      <c r="A246" s="55" t="s">
        <v>734</v>
      </c>
      <c r="B246" s="53" t="s">
        <v>760</v>
      </c>
      <c r="C246" s="53" t="s">
        <v>273</v>
      </c>
      <c r="D246" s="54"/>
      <c r="E246" s="53"/>
      <c r="F246" s="52"/>
      <c r="G246" s="52"/>
      <c r="H246" s="52"/>
      <c r="I246" s="52"/>
      <c r="J246" s="49">
        <v>0</v>
      </c>
      <c r="K246" s="51">
        <v>24311672.25</v>
      </c>
      <c r="L246" s="50">
        <v>0.10342373754236507</v>
      </c>
      <c r="M246" s="49">
        <v>0</v>
      </c>
      <c r="N246" s="50">
        <v>0</v>
      </c>
      <c r="O246" s="49">
        <v>0</v>
      </c>
    </row>
    <row r="247" spans="1:15" ht="45" outlineLevel="3">
      <c r="A247" s="55" t="s">
        <v>806</v>
      </c>
      <c r="B247" s="53" t="s">
        <v>760</v>
      </c>
      <c r="C247" s="53" t="s">
        <v>273</v>
      </c>
      <c r="D247" s="54" t="s">
        <v>805</v>
      </c>
      <c r="E247" s="53"/>
      <c r="F247" s="52"/>
      <c r="G247" s="52"/>
      <c r="H247" s="52"/>
      <c r="I247" s="52"/>
      <c r="J247" s="49">
        <v>0</v>
      </c>
      <c r="K247" s="51">
        <v>5438215</v>
      </c>
      <c r="L247" s="50">
        <v>0.06538634460020429</v>
      </c>
      <c r="M247" s="49">
        <v>0</v>
      </c>
      <c r="N247" s="50">
        <v>0</v>
      </c>
      <c r="O247" s="49">
        <v>0</v>
      </c>
    </row>
    <row r="248" spans="1:15" ht="45" outlineLevel="4">
      <c r="A248" s="55" t="s">
        <v>804</v>
      </c>
      <c r="B248" s="53" t="s">
        <v>760</v>
      </c>
      <c r="C248" s="53" t="s">
        <v>273</v>
      </c>
      <c r="D248" s="54" t="s">
        <v>803</v>
      </c>
      <c r="E248" s="53"/>
      <c r="F248" s="52"/>
      <c r="G248" s="52"/>
      <c r="H248" s="52"/>
      <c r="I248" s="52"/>
      <c r="J248" s="49">
        <v>0</v>
      </c>
      <c r="K248" s="51">
        <v>5438215</v>
      </c>
      <c r="L248" s="50">
        <v>0.06538634460020429</v>
      </c>
      <c r="M248" s="49">
        <v>0</v>
      </c>
      <c r="N248" s="50">
        <v>0</v>
      </c>
      <c r="O248" s="49">
        <v>0</v>
      </c>
    </row>
    <row r="249" spans="1:15" ht="45" outlineLevel="5">
      <c r="A249" s="55" t="s">
        <v>825</v>
      </c>
      <c r="B249" s="53" t="s">
        <v>760</v>
      </c>
      <c r="C249" s="53" t="s">
        <v>273</v>
      </c>
      <c r="D249" s="54" t="s">
        <v>824</v>
      </c>
      <c r="E249" s="53"/>
      <c r="F249" s="52"/>
      <c r="G249" s="52"/>
      <c r="H249" s="52"/>
      <c r="I249" s="52"/>
      <c r="J249" s="49">
        <v>0</v>
      </c>
      <c r="K249" s="51">
        <v>2283215</v>
      </c>
      <c r="L249" s="50">
        <v>0.1557387280654691</v>
      </c>
      <c r="M249" s="49">
        <v>0</v>
      </c>
      <c r="N249" s="50">
        <v>0</v>
      </c>
      <c r="O249" s="49">
        <v>0</v>
      </c>
    </row>
    <row r="250" spans="1:15" ht="30" outlineLevel="6">
      <c r="A250" s="55" t="s">
        <v>347</v>
      </c>
      <c r="B250" s="53" t="s">
        <v>760</v>
      </c>
      <c r="C250" s="53" t="s">
        <v>273</v>
      </c>
      <c r="D250" s="54" t="s">
        <v>823</v>
      </c>
      <c r="E250" s="53"/>
      <c r="F250" s="52"/>
      <c r="G250" s="52"/>
      <c r="H250" s="52"/>
      <c r="I250" s="52"/>
      <c r="J250" s="49">
        <v>0</v>
      </c>
      <c r="K250" s="51">
        <v>2283215</v>
      </c>
      <c r="L250" s="50">
        <v>0.1557387280654691</v>
      </c>
      <c r="M250" s="49">
        <v>0</v>
      </c>
      <c r="N250" s="50">
        <v>0</v>
      </c>
      <c r="O250" s="49">
        <v>0</v>
      </c>
    </row>
    <row r="251" spans="1:15" ht="45" outlineLevel="7">
      <c r="A251" s="55" t="s">
        <v>344</v>
      </c>
      <c r="B251" s="53" t="s">
        <v>760</v>
      </c>
      <c r="C251" s="53" t="s">
        <v>273</v>
      </c>
      <c r="D251" s="54" t="s">
        <v>823</v>
      </c>
      <c r="E251" s="53" t="s">
        <v>342</v>
      </c>
      <c r="F251" s="52"/>
      <c r="G251" s="52"/>
      <c r="H251" s="52"/>
      <c r="I251" s="52"/>
      <c r="J251" s="49">
        <v>0</v>
      </c>
      <c r="K251" s="51">
        <v>2283215</v>
      </c>
      <c r="L251" s="50">
        <v>0.1557387280654691</v>
      </c>
      <c r="M251" s="49">
        <v>0</v>
      </c>
      <c r="N251" s="50">
        <v>0</v>
      </c>
      <c r="O251" s="49">
        <v>0</v>
      </c>
    </row>
    <row r="252" spans="1:15" ht="45" outlineLevel="5">
      <c r="A252" s="55" t="s">
        <v>822</v>
      </c>
      <c r="B252" s="53" t="s">
        <v>760</v>
      </c>
      <c r="C252" s="53" t="s">
        <v>273</v>
      </c>
      <c r="D252" s="54" t="s">
        <v>821</v>
      </c>
      <c r="E252" s="53"/>
      <c r="F252" s="52"/>
      <c r="G252" s="52"/>
      <c r="H252" s="52"/>
      <c r="I252" s="52"/>
      <c r="J252" s="49">
        <v>0</v>
      </c>
      <c r="K252" s="51">
        <v>3155000</v>
      </c>
      <c r="L252" s="50">
        <v>0</v>
      </c>
      <c r="M252" s="49">
        <v>0</v>
      </c>
      <c r="N252" s="50">
        <v>0</v>
      </c>
      <c r="O252" s="49">
        <v>0</v>
      </c>
    </row>
    <row r="253" spans="1:15" ht="30" outlineLevel="6">
      <c r="A253" s="55" t="s">
        <v>705</v>
      </c>
      <c r="B253" s="53" t="s">
        <v>760</v>
      </c>
      <c r="C253" s="53" t="s">
        <v>273</v>
      </c>
      <c r="D253" s="54" t="s">
        <v>820</v>
      </c>
      <c r="E253" s="53"/>
      <c r="F253" s="52"/>
      <c r="G253" s="52"/>
      <c r="H253" s="52"/>
      <c r="I253" s="52"/>
      <c r="J253" s="49">
        <v>0</v>
      </c>
      <c r="K253" s="51">
        <v>3155000</v>
      </c>
      <c r="L253" s="50">
        <v>0</v>
      </c>
      <c r="M253" s="49">
        <v>0</v>
      </c>
      <c r="N253" s="50">
        <v>0</v>
      </c>
      <c r="O253" s="49">
        <v>0</v>
      </c>
    </row>
    <row r="254" spans="1:15" ht="45" outlineLevel="7">
      <c r="A254" s="55" t="s">
        <v>344</v>
      </c>
      <c r="B254" s="53" t="s">
        <v>760</v>
      </c>
      <c r="C254" s="53" t="s">
        <v>273</v>
      </c>
      <c r="D254" s="54" t="s">
        <v>820</v>
      </c>
      <c r="E254" s="53" t="s">
        <v>342</v>
      </c>
      <c r="F254" s="52"/>
      <c r="G254" s="52"/>
      <c r="H254" s="52"/>
      <c r="I254" s="52"/>
      <c r="J254" s="49">
        <v>0</v>
      </c>
      <c r="K254" s="51">
        <v>3155000</v>
      </c>
      <c r="L254" s="50">
        <v>0</v>
      </c>
      <c r="M254" s="49">
        <v>0</v>
      </c>
      <c r="N254" s="50">
        <v>0</v>
      </c>
      <c r="O254" s="49">
        <v>0</v>
      </c>
    </row>
    <row r="255" spans="1:15" ht="45" outlineLevel="3">
      <c r="A255" s="55" t="s">
        <v>638</v>
      </c>
      <c r="B255" s="53" t="s">
        <v>760</v>
      </c>
      <c r="C255" s="53" t="s">
        <v>273</v>
      </c>
      <c r="D255" s="54" t="s">
        <v>637</v>
      </c>
      <c r="E255" s="53"/>
      <c r="F255" s="52"/>
      <c r="G255" s="52"/>
      <c r="H255" s="52"/>
      <c r="I255" s="52"/>
      <c r="J255" s="49">
        <v>0</v>
      </c>
      <c r="K255" s="51">
        <v>18873457.25</v>
      </c>
      <c r="L255" s="50">
        <v>0.11438386626276434</v>
      </c>
      <c r="M255" s="49">
        <v>0</v>
      </c>
      <c r="N255" s="50">
        <v>0</v>
      </c>
      <c r="O255" s="49">
        <v>0</v>
      </c>
    </row>
    <row r="256" spans="1:15" ht="30" outlineLevel="4">
      <c r="A256" s="55" t="s">
        <v>636</v>
      </c>
      <c r="B256" s="53" t="s">
        <v>760</v>
      </c>
      <c r="C256" s="53" t="s">
        <v>273</v>
      </c>
      <c r="D256" s="54" t="s">
        <v>635</v>
      </c>
      <c r="E256" s="53"/>
      <c r="F256" s="52"/>
      <c r="G256" s="52"/>
      <c r="H256" s="52"/>
      <c r="I256" s="52"/>
      <c r="J256" s="49">
        <v>0</v>
      </c>
      <c r="K256" s="51">
        <v>2100890</v>
      </c>
      <c r="L256" s="50">
        <v>0.03187173055228974</v>
      </c>
      <c r="M256" s="49">
        <v>0</v>
      </c>
      <c r="N256" s="50">
        <v>0</v>
      </c>
      <c r="O256" s="49">
        <v>0</v>
      </c>
    </row>
    <row r="257" spans="1:15" ht="45" outlineLevel="5">
      <c r="A257" s="55" t="s">
        <v>729</v>
      </c>
      <c r="B257" s="53" t="s">
        <v>760</v>
      </c>
      <c r="C257" s="53" t="s">
        <v>273</v>
      </c>
      <c r="D257" s="54" t="s">
        <v>728</v>
      </c>
      <c r="E257" s="53"/>
      <c r="F257" s="52"/>
      <c r="G257" s="52"/>
      <c r="H257" s="52"/>
      <c r="I257" s="52"/>
      <c r="J257" s="49">
        <v>0</v>
      </c>
      <c r="K257" s="51">
        <v>2100890</v>
      </c>
      <c r="L257" s="50">
        <v>0.03187173055228974</v>
      </c>
      <c r="M257" s="49">
        <v>0</v>
      </c>
      <c r="N257" s="50">
        <v>0</v>
      </c>
      <c r="O257" s="49">
        <v>0</v>
      </c>
    </row>
    <row r="258" spans="1:15" ht="30" outlineLevel="6">
      <c r="A258" s="55" t="s">
        <v>347</v>
      </c>
      <c r="B258" s="53" t="s">
        <v>760</v>
      </c>
      <c r="C258" s="53" t="s">
        <v>273</v>
      </c>
      <c r="D258" s="54" t="s">
        <v>727</v>
      </c>
      <c r="E258" s="53"/>
      <c r="F258" s="52"/>
      <c r="G258" s="52"/>
      <c r="H258" s="52"/>
      <c r="I258" s="52"/>
      <c r="J258" s="49">
        <v>0</v>
      </c>
      <c r="K258" s="51">
        <v>2100890</v>
      </c>
      <c r="L258" s="50">
        <v>0.03187173055228974</v>
      </c>
      <c r="M258" s="49">
        <v>0</v>
      </c>
      <c r="N258" s="50">
        <v>0</v>
      </c>
      <c r="O258" s="49">
        <v>0</v>
      </c>
    </row>
    <row r="259" spans="1:15" ht="45" outlineLevel="7">
      <c r="A259" s="55" t="s">
        <v>344</v>
      </c>
      <c r="B259" s="53" t="s">
        <v>760</v>
      </c>
      <c r="C259" s="53" t="s">
        <v>273</v>
      </c>
      <c r="D259" s="54" t="s">
        <v>727</v>
      </c>
      <c r="E259" s="53" t="s">
        <v>342</v>
      </c>
      <c r="F259" s="52"/>
      <c r="G259" s="52"/>
      <c r="H259" s="52"/>
      <c r="I259" s="52"/>
      <c r="J259" s="49">
        <v>0</v>
      </c>
      <c r="K259" s="51">
        <v>2100890</v>
      </c>
      <c r="L259" s="50">
        <v>0.03187173055228974</v>
      </c>
      <c r="M259" s="49">
        <v>0</v>
      </c>
      <c r="N259" s="50">
        <v>0</v>
      </c>
      <c r="O259" s="49">
        <v>0</v>
      </c>
    </row>
    <row r="260" spans="1:15" ht="45" outlineLevel="4">
      <c r="A260" s="55" t="s">
        <v>819</v>
      </c>
      <c r="B260" s="53" t="s">
        <v>760</v>
      </c>
      <c r="C260" s="53" t="s">
        <v>273</v>
      </c>
      <c r="D260" s="54" t="s">
        <v>818</v>
      </c>
      <c r="E260" s="53"/>
      <c r="F260" s="52"/>
      <c r="G260" s="52"/>
      <c r="H260" s="52"/>
      <c r="I260" s="52"/>
      <c r="J260" s="49">
        <v>0</v>
      </c>
      <c r="K260" s="51">
        <v>13291627.59</v>
      </c>
      <c r="L260" s="50">
        <v>0.15738178005933734</v>
      </c>
      <c r="M260" s="49">
        <v>0</v>
      </c>
      <c r="N260" s="50">
        <v>0</v>
      </c>
      <c r="O260" s="49">
        <v>0</v>
      </c>
    </row>
    <row r="261" spans="1:15" ht="45" outlineLevel="5">
      <c r="A261" s="55" t="s">
        <v>817</v>
      </c>
      <c r="B261" s="53" t="s">
        <v>760</v>
      </c>
      <c r="C261" s="53" t="s">
        <v>273</v>
      </c>
      <c r="D261" s="54" t="s">
        <v>816</v>
      </c>
      <c r="E261" s="53"/>
      <c r="F261" s="52"/>
      <c r="G261" s="52"/>
      <c r="H261" s="52"/>
      <c r="I261" s="52"/>
      <c r="J261" s="49">
        <v>0</v>
      </c>
      <c r="K261" s="51">
        <v>13291627.59</v>
      </c>
      <c r="L261" s="50">
        <v>0.15738178005933734</v>
      </c>
      <c r="M261" s="49">
        <v>0</v>
      </c>
      <c r="N261" s="50">
        <v>0</v>
      </c>
      <c r="O261" s="49">
        <v>0</v>
      </c>
    </row>
    <row r="262" spans="1:15" ht="30" outlineLevel="6">
      <c r="A262" s="55" t="s">
        <v>347</v>
      </c>
      <c r="B262" s="53" t="s">
        <v>760</v>
      </c>
      <c r="C262" s="53" t="s">
        <v>273</v>
      </c>
      <c r="D262" s="54" t="s">
        <v>815</v>
      </c>
      <c r="E262" s="53"/>
      <c r="F262" s="52"/>
      <c r="G262" s="52"/>
      <c r="H262" s="52"/>
      <c r="I262" s="52"/>
      <c r="J262" s="49">
        <v>0</v>
      </c>
      <c r="K262" s="51">
        <v>13291627.59</v>
      </c>
      <c r="L262" s="50">
        <v>0.15738178005933734</v>
      </c>
      <c r="M262" s="49">
        <v>0</v>
      </c>
      <c r="N262" s="50">
        <v>0</v>
      </c>
      <c r="O262" s="49">
        <v>0</v>
      </c>
    </row>
    <row r="263" spans="1:15" ht="45" outlineLevel="7">
      <c r="A263" s="55" t="s">
        <v>344</v>
      </c>
      <c r="B263" s="53" t="s">
        <v>760</v>
      </c>
      <c r="C263" s="53" t="s">
        <v>273</v>
      </c>
      <c r="D263" s="54" t="s">
        <v>815</v>
      </c>
      <c r="E263" s="53" t="s">
        <v>342</v>
      </c>
      <c r="F263" s="52"/>
      <c r="G263" s="52"/>
      <c r="H263" s="52"/>
      <c r="I263" s="52"/>
      <c r="J263" s="49">
        <v>0</v>
      </c>
      <c r="K263" s="51">
        <v>13291627.59</v>
      </c>
      <c r="L263" s="50">
        <v>0.15738178005933734</v>
      </c>
      <c r="M263" s="49">
        <v>0</v>
      </c>
      <c r="N263" s="50">
        <v>0</v>
      </c>
      <c r="O263" s="49">
        <v>0</v>
      </c>
    </row>
    <row r="264" spans="1:15" ht="30" outlineLevel="4">
      <c r="A264" s="55" t="s">
        <v>814</v>
      </c>
      <c r="B264" s="53" t="s">
        <v>760</v>
      </c>
      <c r="C264" s="53" t="s">
        <v>273</v>
      </c>
      <c r="D264" s="54" t="s">
        <v>813</v>
      </c>
      <c r="E264" s="53"/>
      <c r="F264" s="52"/>
      <c r="G264" s="52"/>
      <c r="H264" s="52"/>
      <c r="I264" s="52"/>
      <c r="J264" s="49">
        <v>0</v>
      </c>
      <c r="K264" s="51">
        <v>3480939.66</v>
      </c>
      <c r="L264" s="50">
        <v>0</v>
      </c>
      <c r="M264" s="49">
        <v>0</v>
      </c>
      <c r="N264" s="50">
        <v>0</v>
      </c>
      <c r="O264" s="49">
        <v>0</v>
      </c>
    </row>
    <row r="265" spans="1:15" ht="30" outlineLevel="5">
      <c r="A265" s="55" t="s">
        <v>812</v>
      </c>
      <c r="B265" s="53" t="s">
        <v>760</v>
      </c>
      <c r="C265" s="53" t="s">
        <v>273</v>
      </c>
      <c r="D265" s="54" t="s">
        <v>811</v>
      </c>
      <c r="E265" s="53"/>
      <c r="F265" s="52"/>
      <c r="G265" s="52"/>
      <c r="H265" s="52"/>
      <c r="I265" s="52"/>
      <c r="J265" s="49">
        <v>0</v>
      </c>
      <c r="K265" s="51">
        <v>3480939.66</v>
      </c>
      <c r="L265" s="50">
        <v>0</v>
      </c>
      <c r="M265" s="49">
        <v>0</v>
      </c>
      <c r="N265" s="50">
        <v>0</v>
      </c>
      <c r="O265" s="49">
        <v>0</v>
      </c>
    </row>
    <row r="266" spans="1:15" ht="105" outlineLevel="6">
      <c r="A266" s="55" t="s">
        <v>810</v>
      </c>
      <c r="B266" s="53" t="s">
        <v>760</v>
      </c>
      <c r="C266" s="53" t="s">
        <v>273</v>
      </c>
      <c r="D266" s="54" t="s">
        <v>809</v>
      </c>
      <c r="E266" s="53"/>
      <c r="F266" s="52"/>
      <c r="G266" s="52"/>
      <c r="H266" s="52"/>
      <c r="I266" s="52"/>
      <c r="J266" s="49">
        <v>0</v>
      </c>
      <c r="K266" s="51">
        <v>347000</v>
      </c>
      <c r="L266" s="50">
        <v>0</v>
      </c>
      <c r="M266" s="49">
        <v>0</v>
      </c>
      <c r="N266" s="50">
        <v>0</v>
      </c>
      <c r="O266" s="49">
        <v>0</v>
      </c>
    </row>
    <row r="267" spans="1:15" ht="45" outlineLevel="7">
      <c r="A267" s="55" t="s">
        <v>344</v>
      </c>
      <c r="B267" s="53" t="s">
        <v>760</v>
      </c>
      <c r="C267" s="53" t="s">
        <v>273</v>
      </c>
      <c r="D267" s="54" t="s">
        <v>809</v>
      </c>
      <c r="E267" s="53" t="s">
        <v>342</v>
      </c>
      <c r="F267" s="52"/>
      <c r="G267" s="52"/>
      <c r="H267" s="52"/>
      <c r="I267" s="52"/>
      <c r="J267" s="49">
        <v>0</v>
      </c>
      <c r="K267" s="51">
        <v>347000</v>
      </c>
      <c r="L267" s="50">
        <v>0</v>
      </c>
      <c r="M267" s="49">
        <v>0</v>
      </c>
      <c r="N267" s="50">
        <v>0</v>
      </c>
      <c r="O267" s="49">
        <v>0</v>
      </c>
    </row>
    <row r="268" spans="1:15" ht="105" outlineLevel="6">
      <c r="A268" s="55" t="s">
        <v>808</v>
      </c>
      <c r="B268" s="53" t="s">
        <v>760</v>
      </c>
      <c r="C268" s="53" t="s">
        <v>273</v>
      </c>
      <c r="D268" s="54" t="s">
        <v>807</v>
      </c>
      <c r="E268" s="53"/>
      <c r="F268" s="52"/>
      <c r="G268" s="52"/>
      <c r="H268" s="52"/>
      <c r="I268" s="52"/>
      <c r="J268" s="49">
        <v>0</v>
      </c>
      <c r="K268" s="51">
        <v>3133939.66</v>
      </c>
      <c r="L268" s="50">
        <v>0</v>
      </c>
      <c r="M268" s="49">
        <v>0</v>
      </c>
      <c r="N268" s="50">
        <v>0</v>
      </c>
      <c r="O268" s="49">
        <v>0</v>
      </c>
    </row>
    <row r="269" spans="1:15" ht="45" outlineLevel="7">
      <c r="A269" s="55" t="s">
        <v>344</v>
      </c>
      <c r="B269" s="53" t="s">
        <v>760</v>
      </c>
      <c r="C269" s="53" t="s">
        <v>273</v>
      </c>
      <c r="D269" s="54" t="s">
        <v>807</v>
      </c>
      <c r="E269" s="53" t="s">
        <v>342</v>
      </c>
      <c r="F269" s="52"/>
      <c r="G269" s="52"/>
      <c r="H269" s="52"/>
      <c r="I269" s="52"/>
      <c r="J269" s="49">
        <v>0</v>
      </c>
      <c r="K269" s="51">
        <v>3133939.66</v>
      </c>
      <c r="L269" s="50">
        <v>0</v>
      </c>
      <c r="M269" s="49">
        <v>0</v>
      </c>
      <c r="N269" s="50">
        <v>0</v>
      </c>
      <c r="O269" s="49">
        <v>0</v>
      </c>
    </row>
    <row r="270" spans="1:15" ht="30" outlineLevel="2">
      <c r="A270" s="55" t="s">
        <v>753</v>
      </c>
      <c r="B270" s="53" t="s">
        <v>760</v>
      </c>
      <c r="C270" s="53" t="s">
        <v>275</v>
      </c>
      <c r="D270" s="54"/>
      <c r="E270" s="53"/>
      <c r="F270" s="52"/>
      <c r="G270" s="52"/>
      <c r="H270" s="52"/>
      <c r="I270" s="52"/>
      <c r="J270" s="49">
        <v>0</v>
      </c>
      <c r="K270" s="51">
        <v>22025421.47</v>
      </c>
      <c r="L270" s="50">
        <v>0.17562180389004833</v>
      </c>
      <c r="M270" s="49">
        <v>0</v>
      </c>
      <c r="N270" s="50">
        <v>0</v>
      </c>
      <c r="O270" s="49">
        <v>0</v>
      </c>
    </row>
    <row r="271" spans="1:15" ht="45" outlineLevel="3">
      <c r="A271" s="55" t="s">
        <v>806</v>
      </c>
      <c r="B271" s="53" t="s">
        <v>760</v>
      </c>
      <c r="C271" s="53" t="s">
        <v>275</v>
      </c>
      <c r="D271" s="54" t="s">
        <v>805</v>
      </c>
      <c r="E271" s="53"/>
      <c r="F271" s="52"/>
      <c r="G271" s="52"/>
      <c r="H271" s="52"/>
      <c r="I271" s="52"/>
      <c r="J271" s="49">
        <v>0</v>
      </c>
      <c r="K271" s="51">
        <v>22025421.47</v>
      </c>
      <c r="L271" s="50">
        <v>0.17562180389004833</v>
      </c>
      <c r="M271" s="49">
        <v>0</v>
      </c>
      <c r="N271" s="50">
        <v>0</v>
      </c>
      <c r="O271" s="49">
        <v>0</v>
      </c>
    </row>
    <row r="272" spans="1:15" ht="45" outlineLevel="4">
      <c r="A272" s="55" t="s">
        <v>804</v>
      </c>
      <c r="B272" s="53" t="s">
        <v>760</v>
      </c>
      <c r="C272" s="53" t="s">
        <v>275</v>
      </c>
      <c r="D272" s="54" t="s">
        <v>803</v>
      </c>
      <c r="E272" s="53"/>
      <c r="F272" s="52"/>
      <c r="G272" s="52"/>
      <c r="H272" s="52"/>
      <c r="I272" s="52"/>
      <c r="J272" s="49">
        <v>0</v>
      </c>
      <c r="K272" s="51">
        <v>22025421.47</v>
      </c>
      <c r="L272" s="50">
        <v>0.17562180389004833</v>
      </c>
      <c r="M272" s="49">
        <v>0</v>
      </c>
      <c r="N272" s="50">
        <v>0</v>
      </c>
      <c r="O272" s="49">
        <v>0</v>
      </c>
    </row>
    <row r="273" spans="1:15" ht="60" outlineLevel="5">
      <c r="A273" s="55" t="s">
        <v>802</v>
      </c>
      <c r="B273" s="53" t="s">
        <v>760</v>
      </c>
      <c r="C273" s="53" t="s">
        <v>275</v>
      </c>
      <c r="D273" s="54" t="s">
        <v>801</v>
      </c>
      <c r="E273" s="53"/>
      <c r="F273" s="52"/>
      <c r="G273" s="52"/>
      <c r="H273" s="52"/>
      <c r="I273" s="52"/>
      <c r="J273" s="49">
        <v>0</v>
      </c>
      <c r="K273" s="51">
        <v>22025421.47</v>
      </c>
      <c r="L273" s="50">
        <v>0.17562180389004833</v>
      </c>
      <c r="M273" s="49">
        <v>0</v>
      </c>
      <c r="N273" s="50">
        <v>0</v>
      </c>
      <c r="O273" s="49">
        <v>0</v>
      </c>
    </row>
    <row r="274" spans="1:15" ht="45" outlineLevel="6">
      <c r="A274" s="55" t="s">
        <v>359</v>
      </c>
      <c r="B274" s="53" t="s">
        <v>760</v>
      </c>
      <c r="C274" s="53" t="s">
        <v>275</v>
      </c>
      <c r="D274" s="54" t="s">
        <v>800</v>
      </c>
      <c r="E274" s="53"/>
      <c r="F274" s="52"/>
      <c r="G274" s="52"/>
      <c r="H274" s="52"/>
      <c r="I274" s="52"/>
      <c r="J274" s="49">
        <v>0</v>
      </c>
      <c r="K274" s="51">
        <v>22025421.47</v>
      </c>
      <c r="L274" s="50">
        <v>0.17562180389004833</v>
      </c>
      <c r="M274" s="49">
        <v>0</v>
      </c>
      <c r="N274" s="50">
        <v>0</v>
      </c>
      <c r="O274" s="49">
        <v>0</v>
      </c>
    </row>
    <row r="275" spans="1:15" ht="90" outlineLevel="7">
      <c r="A275" s="55" t="s">
        <v>358</v>
      </c>
      <c r="B275" s="53" t="s">
        <v>760</v>
      </c>
      <c r="C275" s="53" t="s">
        <v>275</v>
      </c>
      <c r="D275" s="54" t="s">
        <v>800</v>
      </c>
      <c r="E275" s="53" t="s">
        <v>357</v>
      </c>
      <c r="F275" s="52"/>
      <c r="G275" s="52"/>
      <c r="H275" s="52"/>
      <c r="I275" s="52"/>
      <c r="J275" s="49">
        <v>0</v>
      </c>
      <c r="K275" s="51">
        <v>19535898</v>
      </c>
      <c r="L275" s="50">
        <v>0.18086482945396212</v>
      </c>
      <c r="M275" s="49">
        <v>0</v>
      </c>
      <c r="N275" s="50">
        <v>0</v>
      </c>
      <c r="O275" s="49">
        <v>0</v>
      </c>
    </row>
    <row r="276" spans="1:15" ht="45" outlineLevel="7">
      <c r="A276" s="55" t="s">
        <v>344</v>
      </c>
      <c r="B276" s="53" t="s">
        <v>760</v>
      </c>
      <c r="C276" s="53" t="s">
        <v>275</v>
      </c>
      <c r="D276" s="54" t="s">
        <v>800</v>
      </c>
      <c r="E276" s="53" t="s">
        <v>342</v>
      </c>
      <c r="F276" s="52"/>
      <c r="G276" s="52"/>
      <c r="H276" s="52"/>
      <c r="I276" s="52"/>
      <c r="J276" s="49">
        <v>0</v>
      </c>
      <c r="K276" s="51">
        <v>1253961.47</v>
      </c>
      <c r="L276" s="50">
        <v>0.130232382658456</v>
      </c>
      <c r="M276" s="49">
        <v>0</v>
      </c>
      <c r="N276" s="50">
        <v>0</v>
      </c>
      <c r="O276" s="49">
        <v>0</v>
      </c>
    </row>
    <row r="277" spans="1:15" ht="15" outlineLevel="7">
      <c r="A277" s="55" t="s">
        <v>339</v>
      </c>
      <c r="B277" s="53" t="s">
        <v>760</v>
      </c>
      <c r="C277" s="53" t="s">
        <v>275</v>
      </c>
      <c r="D277" s="54" t="s">
        <v>800</v>
      </c>
      <c r="E277" s="53" t="s">
        <v>337</v>
      </c>
      <c r="F277" s="52"/>
      <c r="G277" s="52"/>
      <c r="H277" s="52"/>
      <c r="I277" s="52"/>
      <c r="J277" s="49">
        <v>0</v>
      </c>
      <c r="K277" s="51">
        <v>1235562</v>
      </c>
      <c r="L277" s="50">
        <v>0.13878785524320106</v>
      </c>
      <c r="M277" s="49">
        <v>0</v>
      </c>
      <c r="N277" s="50">
        <v>0</v>
      </c>
      <c r="O277" s="49">
        <v>0</v>
      </c>
    </row>
    <row r="278" spans="1:15" ht="15" outlineLevel="1">
      <c r="A278" s="55" t="s">
        <v>713</v>
      </c>
      <c r="B278" s="53" t="s">
        <v>760</v>
      </c>
      <c r="C278" s="53" t="s">
        <v>277</v>
      </c>
      <c r="D278" s="54"/>
      <c r="E278" s="53"/>
      <c r="F278" s="52"/>
      <c r="G278" s="52"/>
      <c r="H278" s="52"/>
      <c r="I278" s="52"/>
      <c r="J278" s="49">
        <v>0</v>
      </c>
      <c r="K278" s="51">
        <v>35000</v>
      </c>
      <c r="L278" s="50">
        <v>0</v>
      </c>
      <c r="M278" s="49">
        <v>0</v>
      </c>
      <c r="N278" s="50">
        <v>0</v>
      </c>
      <c r="O278" s="49">
        <v>0</v>
      </c>
    </row>
    <row r="279" spans="1:15" ht="30" outlineLevel="2">
      <c r="A279" s="55" t="s">
        <v>712</v>
      </c>
      <c r="B279" s="53" t="s">
        <v>760</v>
      </c>
      <c r="C279" s="53" t="s">
        <v>279</v>
      </c>
      <c r="D279" s="54"/>
      <c r="E279" s="53"/>
      <c r="F279" s="52"/>
      <c r="G279" s="52"/>
      <c r="H279" s="52"/>
      <c r="I279" s="52"/>
      <c r="J279" s="49">
        <v>0</v>
      </c>
      <c r="K279" s="51">
        <v>35000</v>
      </c>
      <c r="L279" s="50">
        <v>0</v>
      </c>
      <c r="M279" s="49">
        <v>0</v>
      </c>
      <c r="N279" s="50">
        <v>0</v>
      </c>
      <c r="O279" s="49">
        <v>0</v>
      </c>
    </row>
    <row r="280" spans="1:15" ht="45" outlineLevel="3">
      <c r="A280" s="55" t="s">
        <v>711</v>
      </c>
      <c r="B280" s="53" t="s">
        <v>760</v>
      </c>
      <c r="C280" s="53" t="s">
        <v>279</v>
      </c>
      <c r="D280" s="54" t="s">
        <v>710</v>
      </c>
      <c r="E280" s="53"/>
      <c r="F280" s="52"/>
      <c r="G280" s="52"/>
      <c r="H280" s="52"/>
      <c r="I280" s="52"/>
      <c r="J280" s="49">
        <v>0</v>
      </c>
      <c r="K280" s="51">
        <v>35000</v>
      </c>
      <c r="L280" s="50">
        <v>0</v>
      </c>
      <c r="M280" s="49">
        <v>0</v>
      </c>
      <c r="N280" s="50">
        <v>0</v>
      </c>
      <c r="O280" s="49">
        <v>0</v>
      </c>
    </row>
    <row r="281" spans="1:15" ht="30" outlineLevel="4">
      <c r="A281" s="55" t="s">
        <v>709</v>
      </c>
      <c r="B281" s="53" t="s">
        <v>760</v>
      </c>
      <c r="C281" s="53" t="s">
        <v>279</v>
      </c>
      <c r="D281" s="54" t="s">
        <v>708</v>
      </c>
      <c r="E281" s="53"/>
      <c r="F281" s="52"/>
      <c r="G281" s="52"/>
      <c r="H281" s="52"/>
      <c r="I281" s="52"/>
      <c r="J281" s="49">
        <v>0</v>
      </c>
      <c r="K281" s="51">
        <v>35000</v>
      </c>
      <c r="L281" s="50">
        <v>0</v>
      </c>
      <c r="M281" s="49">
        <v>0</v>
      </c>
      <c r="N281" s="50">
        <v>0</v>
      </c>
      <c r="O281" s="49">
        <v>0</v>
      </c>
    </row>
    <row r="282" spans="1:15" ht="30" outlineLevel="5">
      <c r="A282" s="55" t="s">
        <v>707</v>
      </c>
      <c r="B282" s="53" t="s">
        <v>760</v>
      </c>
      <c r="C282" s="53" t="s">
        <v>279</v>
      </c>
      <c r="D282" s="54" t="s">
        <v>706</v>
      </c>
      <c r="E282" s="53"/>
      <c r="F282" s="52"/>
      <c r="G282" s="52"/>
      <c r="H282" s="52"/>
      <c r="I282" s="52"/>
      <c r="J282" s="49">
        <v>0</v>
      </c>
      <c r="K282" s="51">
        <v>35000</v>
      </c>
      <c r="L282" s="50">
        <v>0</v>
      </c>
      <c r="M282" s="49">
        <v>0</v>
      </c>
      <c r="N282" s="50">
        <v>0</v>
      </c>
      <c r="O282" s="49">
        <v>0</v>
      </c>
    </row>
    <row r="283" spans="1:15" ht="30" outlineLevel="6">
      <c r="A283" s="55" t="s">
        <v>347</v>
      </c>
      <c r="B283" s="53" t="s">
        <v>760</v>
      </c>
      <c r="C283" s="53" t="s">
        <v>279</v>
      </c>
      <c r="D283" s="54" t="s">
        <v>799</v>
      </c>
      <c r="E283" s="53"/>
      <c r="F283" s="52"/>
      <c r="G283" s="52"/>
      <c r="H283" s="52"/>
      <c r="I283" s="52"/>
      <c r="J283" s="49">
        <v>0</v>
      </c>
      <c r="K283" s="51">
        <v>35000</v>
      </c>
      <c r="L283" s="50">
        <v>0</v>
      </c>
      <c r="M283" s="49">
        <v>0</v>
      </c>
      <c r="N283" s="50">
        <v>0</v>
      </c>
      <c r="O283" s="49">
        <v>0</v>
      </c>
    </row>
    <row r="284" spans="1:15" ht="45" outlineLevel="7">
      <c r="A284" s="55" t="s">
        <v>344</v>
      </c>
      <c r="B284" s="53" t="s">
        <v>760</v>
      </c>
      <c r="C284" s="53" t="s">
        <v>279</v>
      </c>
      <c r="D284" s="54" t="s">
        <v>799</v>
      </c>
      <c r="E284" s="53" t="s">
        <v>342</v>
      </c>
      <c r="F284" s="52"/>
      <c r="G284" s="52"/>
      <c r="H284" s="52"/>
      <c r="I284" s="52"/>
      <c r="J284" s="49">
        <v>0</v>
      </c>
      <c r="K284" s="51">
        <v>35000</v>
      </c>
      <c r="L284" s="50">
        <v>0</v>
      </c>
      <c r="M284" s="49">
        <v>0</v>
      </c>
      <c r="N284" s="50">
        <v>0</v>
      </c>
      <c r="O284" s="49">
        <v>0</v>
      </c>
    </row>
    <row r="285" spans="1:15" ht="15" outlineLevel="1">
      <c r="A285" s="55" t="s">
        <v>524</v>
      </c>
      <c r="B285" s="53" t="s">
        <v>760</v>
      </c>
      <c r="C285" s="53" t="s">
        <v>281</v>
      </c>
      <c r="D285" s="54"/>
      <c r="E285" s="53"/>
      <c r="F285" s="52"/>
      <c r="G285" s="52"/>
      <c r="H285" s="52"/>
      <c r="I285" s="52"/>
      <c r="J285" s="49">
        <v>0</v>
      </c>
      <c r="K285" s="51">
        <v>28275990</v>
      </c>
      <c r="L285" s="50">
        <v>0</v>
      </c>
      <c r="M285" s="49">
        <v>0</v>
      </c>
      <c r="N285" s="50">
        <v>0</v>
      </c>
      <c r="O285" s="49">
        <v>0</v>
      </c>
    </row>
    <row r="286" spans="1:15" ht="15" outlineLevel="2">
      <c r="A286" s="55" t="s">
        <v>523</v>
      </c>
      <c r="B286" s="53" t="s">
        <v>760</v>
      </c>
      <c r="C286" s="53" t="s">
        <v>283</v>
      </c>
      <c r="D286" s="54"/>
      <c r="E286" s="53"/>
      <c r="F286" s="52"/>
      <c r="G286" s="52"/>
      <c r="H286" s="52"/>
      <c r="I286" s="52"/>
      <c r="J286" s="49">
        <v>0</v>
      </c>
      <c r="K286" s="51">
        <v>19726079</v>
      </c>
      <c r="L286" s="50">
        <v>0</v>
      </c>
      <c r="M286" s="49">
        <v>0</v>
      </c>
      <c r="N286" s="50">
        <v>0</v>
      </c>
      <c r="O286" s="49">
        <v>0</v>
      </c>
    </row>
    <row r="287" spans="1:15" ht="45" outlineLevel="3">
      <c r="A287" s="55" t="s">
        <v>388</v>
      </c>
      <c r="B287" s="53" t="s">
        <v>760</v>
      </c>
      <c r="C287" s="53" t="s">
        <v>283</v>
      </c>
      <c r="D287" s="54" t="s">
        <v>387</v>
      </c>
      <c r="E287" s="53"/>
      <c r="F287" s="52"/>
      <c r="G287" s="52"/>
      <c r="H287" s="52"/>
      <c r="I287" s="52"/>
      <c r="J287" s="49">
        <v>0</v>
      </c>
      <c r="K287" s="51">
        <v>19726079</v>
      </c>
      <c r="L287" s="50">
        <v>0</v>
      </c>
      <c r="M287" s="49">
        <v>0</v>
      </c>
      <c r="N287" s="50">
        <v>0</v>
      </c>
      <c r="O287" s="49">
        <v>0</v>
      </c>
    </row>
    <row r="288" spans="1:15" ht="45" outlineLevel="4">
      <c r="A288" s="55" t="s">
        <v>386</v>
      </c>
      <c r="B288" s="53" t="s">
        <v>760</v>
      </c>
      <c r="C288" s="53" t="s">
        <v>283</v>
      </c>
      <c r="D288" s="54" t="s">
        <v>385</v>
      </c>
      <c r="E288" s="53"/>
      <c r="F288" s="52"/>
      <c r="G288" s="52"/>
      <c r="H288" s="52"/>
      <c r="I288" s="52"/>
      <c r="J288" s="49">
        <v>0</v>
      </c>
      <c r="K288" s="51">
        <v>19726079</v>
      </c>
      <c r="L288" s="50">
        <v>0</v>
      </c>
      <c r="M288" s="49">
        <v>0</v>
      </c>
      <c r="N288" s="50">
        <v>0</v>
      </c>
      <c r="O288" s="49">
        <v>0</v>
      </c>
    </row>
    <row r="289" spans="1:15" ht="45" outlineLevel="5">
      <c r="A289" s="55" t="s">
        <v>481</v>
      </c>
      <c r="B289" s="53" t="s">
        <v>760</v>
      </c>
      <c r="C289" s="53" t="s">
        <v>283</v>
      </c>
      <c r="D289" s="54" t="s">
        <v>480</v>
      </c>
      <c r="E289" s="53"/>
      <c r="F289" s="52"/>
      <c r="G289" s="52"/>
      <c r="H289" s="52"/>
      <c r="I289" s="52"/>
      <c r="J289" s="49">
        <v>0</v>
      </c>
      <c r="K289" s="51">
        <v>19726079</v>
      </c>
      <c r="L289" s="50">
        <v>0</v>
      </c>
      <c r="M289" s="49">
        <v>0</v>
      </c>
      <c r="N289" s="50">
        <v>0</v>
      </c>
      <c r="O289" s="49">
        <v>0</v>
      </c>
    </row>
    <row r="290" spans="1:15" ht="30" outlineLevel="6">
      <c r="A290" s="55" t="s">
        <v>798</v>
      </c>
      <c r="B290" s="53" t="s">
        <v>760</v>
      </c>
      <c r="C290" s="53" t="s">
        <v>283</v>
      </c>
      <c r="D290" s="54" t="s">
        <v>797</v>
      </c>
      <c r="E290" s="53"/>
      <c r="F290" s="52"/>
      <c r="G290" s="52"/>
      <c r="H290" s="52"/>
      <c r="I290" s="52"/>
      <c r="J290" s="49">
        <v>0</v>
      </c>
      <c r="K290" s="51">
        <v>105997</v>
      </c>
      <c r="L290" s="50">
        <v>0</v>
      </c>
      <c r="M290" s="49">
        <v>0</v>
      </c>
      <c r="N290" s="50">
        <v>0</v>
      </c>
      <c r="O290" s="49">
        <v>0</v>
      </c>
    </row>
    <row r="291" spans="1:15" ht="45" outlineLevel="7">
      <c r="A291" s="55" t="s">
        <v>344</v>
      </c>
      <c r="B291" s="53" t="s">
        <v>760</v>
      </c>
      <c r="C291" s="53" t="s">
        <v>283</v>
      </c>
      <c r="D291" s="54" t="s">
        <v>797</v>
      </c>
      <c r="E291" s="53" t="s">
        <v>342</v>
      </c>
      <c r="F291" s="52"/>
      <c r="G291" s="52"/>
      <c r="H291" s="52"/>
      <c r="I291" s="52"/>
      <c r="J291" s="49">
        <v>0</v>
      </c>
      <c r="K291" s="51">
        <v>105997</v>
      </c>
      <c r="L291" s="50">
        <v>0</v>
      </c>
      <c r="M291" s="49">
        <v>0</v>
      </c>
      <c r="N291" s="50">
        <v>0</v>
      </c>
      <c r="O291" s="49">
        <v>0</v>
      </c>
    </row>
    <row r="292" spans="1:15" ht="30" outlineLevel="6">
      <c r="A292" s="55" t="s">
        <v>796</v>
      </c>
      <c r="B292" s="53" t="s">
        <v>760</v>
      </c>
      <c r="C292" s="53" t="s">
        <v>283</v>
      </c>
      <c r="D292" s="54" t="s">
        <v>795</v>
      </c>
      <c r="E292" s="53"/>
      <c r="F292" s="52"/>
      <c r="G292" s="52"/>
      <c r="H292" s="52"/>
      <c r="I292" s="52"/>
      <c r="J292" s="49">
        <v>0</v>
      </c>
      <c r="K292" s="51">
        <v>19000000</v>
      </c>
      <c r="L292" s="50">
        <v>0</v>
      </c>
      <c r="M292" s="49">
        <v>0</v>
      </c>
      <c r="N292" s="50">
        <v>0</v>
      </c>
      <c r="O292" s="49">
        <v>0</v>
      </c>
    </row>
    <row r="293" spans="1:15" ht="45" outlineLevel="7">
      <c r="A293" s="55" t="s">
        <v>344</v>
      </c>
      <c r="B293" s="53" t="s">
        <v>760</v>
      </c>
      <c r="C293" s="53" t="s">
        <v>283</v>
      </c>
      <c r="D293" s="54" t="s">
        <v>795</v>
      </c>
      <c r="E293" s="53" t="s">
        <v>342</v>
      </c>
      <c r="F293" s="52"/>
      <c r="G293" s="52"/>
      <c r="H293" s="52"/>
      <c r="I293" s="52"/>
      <c r="J293" s="49">
        <v>0</v>
      </c>
      <c r="K293" s="51">
        <v>19000000</v>
      </c>
      <c r="L293" s="50">
        <v>0</v>
      </c>
      <c r="M293" s="49">
        <v>0</v>
      </c>
      <c r="N293" s="50">
        <v>0</v>
      </c>
      <c r="O293" s="49">
        <v>0</v>
      </c>
    </row>
    <row r="294" spans="1:15" ht="30" outlineLevel="6">
      <c r="A294" s="55" t="s">
        <v>794</v>
      </c>
      <c r="B294" s="53" t="s">
        <v>760</v>
      </c>
      <c r="C294" s="53" t="s">
        <v>283</v>
      </c>
      <c r="D294" s="54" t="s">
        <v>793</v>
      </c>
      <c r="E294" s="53"/>
      <c r="F294" s="52"/>
      <c r="G294" s="52"/>
      <c r="H294" s="52"/>
      <c r="I294" s="52"/>
      <c r="J294" s="49">
        <v>0</v>
      </c>
      <c r="K294" s="51">
        <v>620082</v>
      </c>
      <c r="L294" s="50">
        <v>0</v>
      </c>
      <c r="M294" s="49">
        <v>0</v>
      </c>
      <c r="N294" s="50">
        <v>0</v>
      </c>
      <c r="O294" s="49">
        <v>0</v>
      </c>
    </row>
    <row r="295" spans="1:15" ht="45" outlineLevel="7">
      <c r="A295" s="55" t="s">
        <v>344</v>
      </c>
      <c r="B295" s="53" t="s">
        <v>760</v>
      </c>
      <c r="C295" s="53" t="s">
        <v>283</v>
      </c>
      <c r="D295" s="54" t="s">
        <v>793</v>
      </c>
      <c r="E295" s="53" t="s">
        <v>342</v>
      </c>
      <c r="F295" s="52"/>
      <c r="G295" s="52"/>
      <c r="H295" s="52"/>
      <c r="I295" s="52"/>
      <c r="J295" s="49">
        <v>0</v>
      </c>
      <c r="K295" s="51">
        <v>620082</v>
      </c>
      <c r="L295" s="50">
        <v>0</v>
      </c>
      <c r="M295" s="49">
        <v>0</v>
      </c>
      <c r="N295" s="50">
        <v>0</v>
      </c>
      <c r="O295" s="49">
        <v>0</v>
      </c>
    </row>
    <row r="296" spans="1:15" ht="15" outlineLevel="2">
      <c r="A296" s="55" t="s">
        <v>488</v>
      </c>
      <c r="B296" s="53" t="s">
        <v>760</v>
      </c>
      <c r="C296" s="53" t="s">
        <v>285</v>
      </c>
      <c r="D296" s="54"/>
      <c r="E296" s="53"/>
      <c r="F296" s="52"/>
      <c r="G296" s="52"/>
      <c r="H296" s="52"/>
      <c r="I296" s="52"/>
      <c r="J296" s="49">
        <v>0</v>
      </c>
      <c r="K296" s="51">
        <v>6086112</v>
      </c>
      <c r="L296" s="50">
        <v>0</v>
      </c>
      <c r="M296" s="49">
        <v>0</v>
      </c>
      <c r="N296" s="50">
        <v>0</v>
      </c>
      <c r="O296" s="49">
        <v>0</v>
      </c>
    </row>
    <row r="297" spans="1:15" ht="45" outlineLevel="3">
      <c r="A297" s="55" t="s">
        <v>388</v>
      </c>
      <c r="B297" s="53" t="s">
        <v>760</v>
      </c>
      <c r="C297" s="53" t="s">
        <v>285</v>
      </c>
      <c r="D297" s="54" t="s">
        <v>387</v>
      </c>
      <c r="E297" s="53"/>
      <c r="F297" s="52"/>
      <c r="G297" s="52"/>
      <c r="H297" s="52"/>
      <c r="I297" s="52"/>
      <c r="J297" s="49">
        <v>0</v>
      </c>
      <c r="K297" s="51">
        <v>6086112</v>
      </c>
      <c r="L297" s="50">
        <v>0</v>
      </c>
      <c r="M297" s="49">
        <v>0</v>
      </c>
      <c r="N297" s="50">
        <v>0</v>
      </c>
      <c r="O297" s="49">
        <v>0</v>
      </c>
    </row>
    <row r="298" spans="1:15" ht="45" outlineLevel="4">
      <c r="A298" s="55" t="s">
        <v>386</v>
      </c>
      <c r="B298" s="53" t="s">
        <v>760</v>
      </c>
      <c r="C298" s="53" t="s">
        <v>285</v>
      </c>
      <c r="D298" s="54" t="s">
        <v>385</v>
      </c>
      <c r="E298" s="53"/>
      <c r="F298" s="52"/>
      <c r="G298" s="52"/>
      <c r="H298" s="52"/>
      <c r="I298" s="52"/>
      <c r="J298" s="49">
        <v>0</v>
      </c>
      <c r="K298" s="51">
        <v>6086112</v>
      </c>
      <c r="L298" s="50">
        <v>0</v>
      </c>
      <c r="M298" s="49">
        <v>0</v>
      </c>
      <c r="N298" s="50">
        <v>0</v>
      </c>
      <c r="O298" s="49">
        <v>0</v>
      </c>
    </row>
    <row r="299" spans="1:15" ht="45" outlineLevel="5">
      <c r="A299" s="55" t="s">
        <v>481</v>
      </c>
      <c r="B299" s="53" t="s">
        <v>760</v>
      </c>
      <c r="C299" s="53" t="s">
        <v>285</v>
      </c>
      <c r="D299" s="54" t="s">
        <v>480</v>
      </c>
      <c r="E299" s="53"/>
      <c r="F299" s="52"/>
      <c r="G299" s="52"/>
      <c r="H299" s="52"/>
      <c r="I299" s="52"/>
      <c r="J299" s="49">
        <v>0</v>
      </c>
      <c r="K299" s="51">
        <v>6086112</v>
      </c>
      <c r="L299" s="50">
        <v>0</v>
      </c>
      <c r="M299" s="49">
        <v>0</v>
      </c>
      <c r="N299" s="50">
        <v>0</v>
      </c>
      <c r="O299" s="49">
        <v>0</v>
      </c>
    </row>
    <row r="300" spans="1:15" ht="30" outlineLevel="6">
      <c r="A300" s="55" t="s">
        <v>479</v>
      </c>
      <c r="B300" s="53" t="s">
        <v>760</v>
      </c>
      <c r="C300" s="53" t="s">
        <v>285</v>
      </c>
      <c r="D300" s="54" t="s">
        <v>478</v>
      </c>
      <c r="E300" s="53"/>
      <c r="F300" s="52"/>
      <c r="G300" s="52"/>
      <c r="H300" s="52"/>
      <c r="I300" s="52"/>
      <c r="J300" s="49">
        <v>0</v>
      </c>
      <c r="K300" s="51">
        <v>4446112</v>
      </c>
      <c r="L300" s="50">
        <v>0</v>
      </c>
      <c r="M300" s="49">
        <v>0</v>
      </c>
      <c r="N300" s="50">
        <v>0</v>
      </c>
      <c r="O300" s="49">
        <v>0</v>
      </c>
    </row>
    <row r="301" spans="1:15" ht="45" outlineLevel="7">
      <c r="A301" s="55" t="s">
        <v>344</v>
      </c>
      <c r="B301" s="53" t="s">
        <v>760</v>
      </c>
      <c r="C301" s="53" t="s">
        <v>285</v>
      </c>
      <c r="D301" s="54" t="s">
        <v>478</v>
      </c>
      <c r="E301" s="53" t="s">
        <v>342</v>
      </c>
      <c r="F301" s="52"/>
      <c r="G301" s="52"/>
      <c r="H301" s="52"/>
      <c r="I301" s="52"/>
      <c r="J301" s="49">
        <v>0</v>
      </c>
      <c r="K301" s="51">
        <v>4446112</v>
      </c>
      <c r="L301" s="50">
        <v>0</v>
      </c>
      <c r="M301" s="49">
        <v>0</v>
      </c>
      <c r="N301" s="50">
        <v>0</v>
      </c>
      <c r="O301" s="49">
        <v>0</v>
      </c>
    </row>
    <row r="302" spans="1:15" ht="30" outlineLevel="6">
      <c r="A302" s="55" t="s">
        <v>477</v>
      </c>
      <c r="B302" s="53" t="s">
        <v>760</v>
      </c>
      <c r="C302" s="53" t="s">
        <v>285</v>
      </c>
      <c r="D302" s="54" t="s">
        <v>476</v>
      </c>
      <c r="E302" s="53"/>
      <c r="F302" s="52"/>
      <c r="G302" s="52"/>
      <c r="H302" s="52"/>
      <c r="I302" s="52"/>
      <c r="J302" s="49">
        <v>0</v>
      </c>
      <c r="K302" s="51">
        <v>1640000</v>
      </c>
      <c r="L302" s="50">
        <v>0</v>
      </c>
      <c r="M302" s="49">
        <v>0</v>
      </c>
      <c r="N302" s="50">
        <v>0</v>
      </c>
      <c r="O302" s="49">
        <v>0</v>
      </c>
    </row>
    <row r="303" spans="1:15" ht="45" outlineLevel="7">
      <c r="A303" s="55" t="s">
        <v>344</v>
      </c>
      <c r="B303" s="53" t="s">
        <v>760</v>
      </c>
      <c r="C303" s="53" t="s">
        <v>285</v>
      </c>
      <c r="D303" s="54" t="s">
        <v>476</v>
      </c>
      <c r="E303" s="53" t="s">
        <v>342</v>
      </c>
      <c r="F303" s="52"/>
      <c r="G303" s="52"/>
      <c r="H303" s="52"/>
      <c r="I303" s="52"/>
      <c r="J303" s="49">
        <v>0</v>
      </c>
      <c r="K303" s="51">
        <v>1640000</v>
      </c>
      <c r="L303" s="50">
        <v>0</v>
      </c>
      <c r="M303" s="49">
        <v>0</v>
      </c>
      <c r="N303" s="50">
        <v>0</v>
      </c>
      <c r="O303" s="49">
        <v>0</v>
      </c>
    </row>
    <row r="304" spans="1:15" ht="15" outlineLevel="2">
      <c r="A304" s="55" t="s">
        <v>451</v>
      </c>
      <c r="B304" s="53" t="s">
        <v>760</v>
      </c>
      <c r="C304" s="53" t="s">
        <v>287</v>
      </c>
      <c r="D304" s="54"/>
      <c r="E304" s="53"/>
      <c r="F304" s="52"/>
      <c r="G304" s="52"/>
      <c r="H304" s="52"/>
      <c r="I304" s="52"/>
      <c r="J304" s="49">
        <v>0</v>
      </c>
      <c r="K304" s="51">
        <v>2163799</v>
      </c>
      <c r="L304" s="50">
        <v>0</v>
      </c>
      <c r="M304" s="49">
        <v>0</v>
      </c>
      <c r="N304" s="50">
        <v>0</v>
      </c>
      <c r="O304" s="49">
        <v>0</v>
      </c>
    </row>
    <row r="305" spans="1:15" ht="45" outlineLevel="3">
      <c r="A305" s="55" t="s">
        <v>388</v>
      </c>
      <c r="B305" s="53" t="s">
        <v>760</v>
      </c>
      <c r="C305" s="53" t="s">
        <v>287</v>
      </c>
      <c r="D305" s="54" t="s">
        <v>387</v>
      </c>
      <c r="E305" s="53"/>
      <c r="F305" s="52"/>
      <c r="G305" s="52"/>
      <c r="H305" s="52"/>
      <c r="I305" s="52"/>
      <c r="J305" s="49">
        <v>0</v>
      </c>
      <c r="K305" s="51">
        <v>563799</v>
      </c>
      <c r="L305" s="50">
        <v>0</v>
      </c>
      <c r="M305" s="49">
        <v>0</v>
      </c>
      <c r="N305" s="50">
        <v>0</v>
      </c>
      <c r="O305" s="49">
        <v>0</v>
      </c>
    </row>
    <row r="306" spans="1:15" ht="45" outlineLevel="4">
      <c r="A306" s="55" t="s">
        <v>386</v>
      </c>
      <c r="B306" s="53" t="s">
        <v>760</v>
      </c>
      <c r="C306" s="53" t="s">
        <v>287</v>
      </c>
      <c r="D306" s="54" t="s">
        <v>385</v>
      </c>
      <c r="E306" s="53"/>
      <c r="F306" s="52"/>
      <c r="G306" s="52"/>
      <c r="H306" s="52"/>
      <c r="I306" s="52"/>
      <c r="J306" s="49">
        <v>0</v>
      </c>
      <c r="K306" s="51">
        <v>563799</v>
      </c>
      <c r="L306" s="50">
        <v>0</v>
      </c>
      <c r="M306" s="49">
        <v>0</v>
      </c>
      <c r="N306" s="50">
        <v>0</v>
      </c>
      <c r="O306" s="49">
        <v>0</v>
      </c>
    </row>
    <row r="307" spans="1:15" ht="45" outlineLevel="5">
      <c r="A307" s="55" t="s">
        <v>481</v>
      </c>
      <c r="B307" s="53" t="s">
        <v>760</v>
      </c>
      <c r="C307" s="53" t="s">
        <v>287</v>
      </c>
      <c r="D307" s="54" t="s">
        <v>480</v>
      </c>
      <c r="E307" s="53"/>
      <c r="F307" s="52"/>
      <c r="G307" s="52"/>
      <c r="H307" s="52"/>
      <c r="I307" s="52"/>
      <c r="J307" s="49">
        <v>0</v>
      </c>
      <c r="K307" s="51">
        <v>563799</v>
      </c>
      <c r="L307" s="50">
        <v>0</v>
      </c>
      <c r="M307" s="49">
        <v>0</v>
      </c>
      <c r="N307" s="50">
        <v>0</v>
      </c>
      <c r="O307" s="49">
        <v>0</v>
      </c>
    </row>
    <row r="308" spans="1:15" ht="30" outlineLevel="6">
      <c r="A308" s="55" t="s">
        <v>792</v>
      </c>
      <c r="B308" s="53" t="s">
        <v>760</v>
      </c>
      <c r="C308" s="53" t="s">
        <v>287</v>
      </c>
      <c r="D308" s="54" t="s">
        <v>791</v>
      </c>
      <c r="E308" s="53"/>
      <c r="F308" s="52"/>
      <c r="G308" s="52"/>
      <c r="H308" s="52"/>
      <c r="I308" s="52"/>
      <c r="J308" s="49">
        <v>0</v>
      </c>
      <c r="K308" s="51">
        <v>563799</v>
      </c>
      <c r="L308" s="50">
        <v>0</v>
      </c>
      <c r="M308" s="49">
        <v>0</v>
      </c>
      <c r="N308" s="50">
        <v>0</v>
      </c>
      <c r="O308" s="49">
        <v>0</v>
      </c>
    </row>
    <row r="309" spans="1:15" ht="45" outlineLevel="7">
      <c r="A309" s="55" t="s">
        <v>344</v>
      </c>
      <c r="B309" s="53" t="s">
        <v>760</v>
      </c>
      <c r="C309" s="53" t="s">
        <v>287</v>
      </c>
      <c r="D309" s="54" t="s">
        <v>791</v>
      </c>
      <c r="E309" s="53" t="s">
        <v>342</v>
      </c>
      <c r="F309" s="52"/>
      <c r="G309" s="52"/>
      <c r="H309" s="52"/>
      <c r="I309" s="52"/>
      <c r="J309" s="49">
        <v>0</v>
      </c>
      <c r="K309" s="51">
        <v>563799</v>
      </c>
      <c r="L309" s="50">
        <v>0</v>
      </c>
      <c r="M309" s="49">
        <v>0</v>
      </c>
      <c r="N309" s="50">
        <v>0</v>
      </c>
      <c r="O309" s="49">
        <v>0</v>
      </c>
    </row>
    <row r="310" spans="1:15" ht="45" outlineLevel="3">
      <c r="A310" s="55" t="s">
        <v>400</v>
      </c>
      <c r="B310" s="53" t="s">
        <v>760</v>
      </c>
      <c r="C310" s="53" t="s">
        <v>287</v>
      </c>
      <c r="D310" s="54" t="s">
        <v>399</v>
      </c>
      <c r="E310" s="53"/>
      <c r="F310" s="52"/>
      <c r="G310" s="52"/>
      <c r="H310" s="52"/>
      <c r="I310" s="52"/>
      <c r="J310" s="49">
        <v>0</v>
      </c>
      <c r="K310" s="51">
        <v>1600000</v>
      </c>
      <c r="L310" s="50">
        <v>0</v>
      </c>
      <c r="M310" s="49">
        <v>0</v>
      </c>
      <c r="N310" s="50">
        <v>0</v>
      </c>
      <c r="O310" s="49">
        <v>0</v>
      </c>
    </row>
    <row r="311" spans="1:15" ht="30" outlineLevel="4">
      <c r="A311" s="55" t="s">
        <v>592</v>
      </c>
      <c r="B311" s="53" t="s">
        <v>760</v>
      </c>
      <c r="C311" s="53" t="s">
        <v>287</v>
      </c>
      <c r="D311" s="54" t="s">
        <v>591</v>
      </c>
      <c r="E311" s="53"/>
      <c r="F311" s="52"/>
      <c r="G311" s="52"/>
      <c r="H311" s="52"/>
      <c r="I311" s="52"/>
      <c r="J311" s="49">
        <v>0</v>
      </c>
      <c r="K311" s="51">
        <v>1600000</v>
      </c>
      <c r="L311" s="50">
        <v>0</v>
      </c>
      <c r="M311" s="49">
        <v>0</v>
      </c>
      <c r="N311" s="50">
        <v>0</v>
      </c>
      <c r="O311" s="49">
        <v>0</v>
      </c>
    </row>
    <row r="312" spans="1:15" ht="30" outlineLevel="5">
      <c r="A312" s="55" t="s">
        <v>660</v>
      </c>
      <c r="B312" s="53" t="s">
        <v>760</v>
      </c>
      <c r="C312" s="53" t="s">
        <v>287</v>
      </c>
      <c r="D312" s="54" t="s">
        <v>659</v>
      </c>
      <c r="E312" s="53"/>
      <c r="F312" s="52"/>
      <c r="G312" s="52"/>
      <c r="H312" s="52"/>
      <c r="I312" s="52"/>
      <c r="J312" s="49">
        <v>0</v>
      </c>
      <c r="K312" s="51">
        <v>1600000</v>
      </c>
      <c r="L312" s="50">
        <v>0</v>
      </c>
      <c r="M312" s="49">
        <v>0</v>
      </c>
      <c r="N312" s="50">
        <v>0</v>
      </c>
      <c r="O312" s="49">
        <v>0</v>
      </c>
    </row>
    <row r="313" spans="1:15" ht="30" outlineLevel="6">
      <c r="A313" s="55" t="s">
        <v>790</v>
      </c>
      <c r="B313" s="53" t="s">
        <v>760</v>
      </c>
      <c r="C313" s="53" t="s">
        <v>287</v>
      </c>
      <c r="D313" s="54" t="s">
        <v>789</v>
      </c>
      <c r="E313" s="53"/>
      <c r="F313" s="52"/>
      <c r="G313" s="52"/>
      <c r="H313" s="52"/>
      <c r="I313" s="52"/>
      <c r="J313" s="49">
        <v>0</v>
      </c>
      <c r="K313" s="51">
        <v>1600000</v>
      </c>
      <c r="L313" s="50">
        <v>0</v>
      </c>
      <c r="M313" s="49">
        <v>0</v>
      </c>
      <c r="N313" s="50">
        <v>0</v>
      </c>
      <c r="O313" s="49">
        <v>0</v>
      </c>
    </row>
    <row r="314" spans="1:15" ht="45" outlineLevel="7">
      <c r="A314" s="55" t="s">
        <v>344</v>
      </c>
      <c r="B314" s="53" t="s">
        <v>760</v>
      </c>
      <c r="C314" s="53" t="s">
        <v>287</v>
      </c>
      <c r="D314" s="54" t="s">
        <v>789</v>
      </c>
      <c r="E314" s="53" t="s">
        <v>342</v>
      </c>
      <c r="F314" s="52"/>
      <c r="G314" s="52"/>
      <c r="H314" s="52"/>
      <c r="I314" s="52"/>
      <c r="J314" s="49">
        <v>0</v>
      </c>
      <c r="K314" s="51">
        <v>1600000</v>
      </c>
      <c r="L314" s="50">
        <v>0</v>
      </c>
      <c r="M314" s="49">
        <v>0</v>
      </c>
      <c r="N314" s="50">
        <v>0</v>
      </c>
      <c r="O314" s="49">
        <v>0</v>
      </c>
    </row>
    <row r="315" spans="1:15" ht="30" outlineLevel="2">
      <c r="A315" s="55" t="s">
        <v>438</v>
      </c>
      <c r="B315" s="53" t="s">
        <v>760</v>
      </c>
      <c r="C315" s="53" t="s">
        <v>289</v>
      </c>
      <c r="D315" s="54"/>
      <c r="E315" s="53"/>
      <c r="F315" s="52"/>
      <c r="G315" s="52"/>
      <c r="H315" s="52"/>
      <c r="I315" s="52"/>
      <c r="J315" s="49">
        <v>0</v>
      </c>
      <c r="K315" s="51">
        <v>300000</v>
      </c>
      <c r="L315" s="50">
        <v>0</v>
      </c>
      <c r="M315" s="49">
        <v>0</v>
      </c>
      <c r="N315" s="50">
        <v>0</v>
      </c>
      <c r="O315" s="49">
        <v>0</v>
      </c>
    </row>
    <row r="316" spans="1:15" ht="45" outlineLevel="3">
      <c r="A316" s="55" t="s">
        <v>388</v>
      </c>
      <c r="B316" s="53" t="s">
        <v>760</v>
      </c>
      <c r="C316" s="53" t="s">
        <v>289</v>
      </c>
      <c r="D316" s="54" t="s">
        <v>387</v>
      </c>
      <c r="E316" s="53"/>
      <c r="F316" s="52"/>
      <c r="G316" s="52"/>
      <c r="H316" s="52"/>
      <c r="I316" s="52"/>
      <c r="J316" s="49">
        <v>0</v>
      </c>
      <c r="K316" s="51">
        <v>300000</v>
      </c>
      <c r="L316" s="50">
        <v>0</v>
      </c>
      <c r="M316" s="49">
        <v>0</v>
      </c>
      <c r="N316" s="50">
        <v>0</v>
      </c>
      <c r="O316" s="49">
        <v>0</v>
      </c>
    </row>
    <row r="317" spans="1:15" ht="60" outlineLevel="4">
      <c r="A317" s="55" t="s">
        <v>437</v>
      </c>
      <c r="B317" s="53" t="s">
        <v>760</v>
      </c>
      <c r="C317" s="53" t="s">
        <v>289</v>
      </c>
      <c r="D317" s="54" t="s">
        <v>436</v>
      </c>
      <c r="E317" s="53"/>
      <c r="F317" s="52"/>
      <c r="G317" s="52"/>
      <c r="H317" s="52"/>
      <c r="I317" s="52"/>
      <c r="J317" s="49">
        <v>0</v>
      </c>
      <c r="K317" s="51">
        <v>300000</v>
      </c>
      <c r="L317" s="50">
        <v>0</v>
      </c>
      <c r="M317" s="49">
        <v>0</v>
      </c>
      <c r="N317" s="50">
        <v>0</v>
      </c>
      <c r="O317" s="49">
        <v>0</v>
      </c>
    </row>
    <row r="318" spans="1:15" ht="30" outlineLevel="5">
      <c r="A318" s="55" t="s">
        <v>427</v>
      </c>
      <c r="B318" s="53" t="s">
        <v>760</v>
      </c>
      <c r="C318" s="53" t="s">
        <v>289</v>
      </c>
      <c r="D318" s="54" t="s">
        <v>426</v>
      </c>
      <c r="E318" s="53"/>
      <c r="F318" s="52"/>
      <c r="G318" s="52"/>
      <c r="H318" s="52"/>
      <c r="I318" s="52"/>
      <c r="J318" s="49">
        <v>0</v>
      </c>
      <c r="K318" s="51">
        <v>300000</v>
      </c>
      <c r="L318" s="50">
        <v>0</v>
      </c>
      <c r="M318" s="49">
        <v>0</v>
      </c>
      <c r="N318" s="50">
        <v>0</v>
      </c>
      <c r="O318" s="49">
        <v>0</v>
      </c>
    </row>
    <row r="319" spans="1:15" ht="45" outlineLevel="6">
      <c r="A319" s="55" t="s">
        <v>788</v>
      </c>
      <c r="B319" s="53" t="s">
        <v>760</v>
      </c>
      <c r="C319" s="53" t="s">
        <v>289</v>
      </c>
      <c r="D319" s="54" t="s">
        <v>787</v>
      </c>
      <c r="E319" s="53"/>
      <c r="F319" s="52"/>
      <c r="G319" s="52"/>
      <c r="H319" s="52"/>
      <c r="I319" s="52"/>
      <c r="J319" s="49">
        <v>0</v>
      </c>
      <c r="K319" s="51">
        <v>300000</v>
      </c>
      <c r="L319" s="50">
        <v>0</v>
      </c>
      <c r="M319" s="49">
        <v>0</v>
      </c>
      <c r="N319" s="50">
        <v>0</v>
      </c>
      <c r="O319" s="49">
        <v>0</v>
      </c>
    </row>
    <row r="320" spans="1:15" ht="45" outlineLevel="7">
      <c r="A320" s="55" t="s">
        <v>344</v>
      </c>
      <c r="B320" s="53" t="s">
        <v>760</v>
      </c>
      <c r="C320" s="53" t="s">
        <v>289</v>
      </c>
      <c r="D320" s="54" t="s">
        <v>787</v>
      </c>
      <c r="E320" s="53" t="s">
        <v>342</v>
      </c>
      <c r="F320" s="52"/>
      <c r="G320" s="52"/>
      <c r="H320" s="52"/>
      <c r="I320" s="52"/>
      <c r="J320" s="49">
        <v>0</v>
      </c>
      <c r="K320" s="51">
        <v>300000</v>
      </c>
      <c r="L320" s="50">
        <v>0</v>
      </c>
      <c r="M320" s="49">
        <v>0</v>
      </c>
      <c r="N320" s="50">
        <v>0</v>
      </c>
      <c r="O320" s="49">
        <v>0</v>
      </c>
    </row>
    <row r="321" spans="1:15" ht="15" outlineLevel="1">
      <c r="A321" s="55" t="s">
        <v>640</v>
      </c>
      <c r="B321" s="53" t="s">
        <v>760</v>
      </c>
      <c r="C321" s="53" t="s">
        <v>293</v>
      </c>
      <c r="D321" s="54"/>
      <c r="E321" s="53"/>
      <c r="F321" s="52"/>
      <c r="G321" s="52"/>
      <c r="H321" s="52"/>
      <c r="I321" s="52"/>
      <c r="J321" s="49">
        <v>0</v>
      </c>
      <c r="K321" s="51">
        <v>3650000</v>
      </c>
      <c r="L321" s="50">
        <v>0</v>
      </c>
      <c r="M321" s="49">
        <v>0</v>
      </c>
      <c r="N321" s="50">
        <v>0</v>
      </c>
      <c r="O321" s="49">
        <v>0</v>
      </c>
    </row>
    <row r="322" spans="1:15" ht="15" outlineLevel="2">
      <c r="A322" s="55" t="s">
        <v>639</v>
      </c>
      <c r="B322" s="53" t="s">
        <v>760</v>
      </c>
      <c r="C322" s="53" t="s">
        <v>295</v>
      </c>
      <c r="D322" s="54"/>
      <c r="E322" s="53"/>
      <c r="F322" s="52"/>
      <c r="G322" s="52"/>
      <c r="H322" s="52"/>
      <c r="I322" s="52"/>
      <c r="J322" s="49">
        <v>0</v>
      </c>
      <c r="K322" s="51">
        <v>3650000</v>
      </c>
      <c r="L322" s="50">
        <v>0</v>
      </c>
      <c r="M322" s="49">
        <v>0</v>
      </c>
      <c r="N322" s="50">
        <v>0</v>
      </c>
      <c r="O322" s="49">
        <v>0</v>
      </c>
    </row>
    <row r="323" spans="1:15" ht="45" outlineLevel="3">
      <c r="A323" s="55" t="s">
        <v>400</v>
      </c>
      <c r="B323" s="53" t="s">
        <v>760</v>
      </c>
      <c r="C323" s="53" t="s">
        <v>295</v>
      </c>
      <c r="D323" s="54" t="s">
        <v>399</v>
      </c>
      <c r="E323" s="53"/>
      <c r="F323" s="52"/>
      <c r="G323" s="52"/>
      <c r="H323" s="52"/>
      <c r="I323" s="52"/>
      <c r="J323" s="49">
        <v>0</v>
      </c>
      <c r="K323" s="51">
        <v>3650000</v>
      </c>
      <c r="L323" s="50">
        <v>0</v>
      </c>
      <c r="M323" s="49">
        <v>0</v>
      </c>
      <c r="N323" s="50">
        <v>0</v>
      </c>
      <c r="O323" s="49">
        <v>0</v>
      </c>
    </row>
    <row r="324" spans="1:15" ht="30" outlineLevel="4">
      <c r="A324" s="55" t="s">
        <v>592</v>
      </c>
      <c r="B324" s="53" t="s">
        <v>760</v>
      </c>
      <c r="C324" s="53" t="s">
        <v>295</v>
      </c>
      <c r="D324" s="54" t="s">
        <v>591</v>
      </c>
      <c r="E324" s="53"/>
      <c r="F324" s="52"/>
      <c r="G324" s="52"/>
      <c r="H324" s="52"/>
      <c r="I324" s="52"/>
      <c r="J324" s="49">
        <v>0</v>
      </c>
      <c r="K324" s="51">
        <v>3650000</v>
      </c>
      <c r="L324" s="50">
        <v>0</v>
      </c>
      <c r="M324" s="49">
        <v>0</v>
      </c>
      <c r="N324" s="50">
        <v>0</v>
      </c>
      <c r="O324" s="49">
        <v>0</v>
      </c>
    </row>
    <row r="325" spans="1:15" ht="30" outlineLevel="5">
      <c r="A325" s="55" t="s">
        <v>660</v>
      </c>
      <c r="B325" s="53" t="s">
        <v>760</v>
      </c>
      <c r="C325" s="53" t="s">
        <v>295</v>
      </c>
      <c r="D325" s="54" t="s">
        <v>659</v>
      </c>
      <c r="E325" s="53"/>
      <c r="F325" s="52"/>
      <c r="G325" s="52"/>
      <c r="H325" s="52"/>
      <c r="I325" s="52"/>
      <c r="J325" s="49">
        <v>0</v>
      </c>
      <c r="K325" s="51">
        <v>3650000</v>
      </c>
      <c r="L325" s="50">
        <v>0</v>
      </c>
      <c r="M325" s="49">
        <v>0</v>
      </c>
      <c r="N325" s="50">
        <v>0</v>
      </c>
      <c r="O325" s="49">
        <v>0</v>
      </c>
    </row>
    <row r="326" spans="1:15" ht="30" outlineLevel="6">
      <c r="A326" s="55" t="s">
        <v>347</v>
      </c>
      <c r="B326" s="53" t="s">
        <v>760</v>
      </c>
      <c r="C326" s="53" t="s">
        <v>295</v>
      </c>
      <c r="D326" s="54" t="s">
        <v>786</v>
      </c>
      <c r="E326" s="53"/>
      <c r="F326" s="52"/>
      <c r="G326" s="52"/>
      <c r="H326" s="52"/>
      <c r="I326" s="52"/>
      <c r="J326" s="49">
        <v>0</v>
      </c>
      <c r="K326" s="51">
        <v>2950000</v>
      </c>
      <c r="L326" s="50">
        <v>0</v>
      </c>
      <c r="M326" s="49">
        <v>0</v>
      </c>
      <c r="N326" s="50">
        <v>0</v>
      </c>
      <c r="O326" s="49">
        <v>0</v>
      </c>
    </row>
    <row r="327" spans="1:15" ht="45" outlineLevel="7">
      <c r="A327" s="55" t="s">
        <v>344</v>
      </c>
      <c r="B327" s="53" t="s">
        <v>760</v>
      </c>
      <c r="C327" s="53" t="s">
        <v>295</v>
      </c>
      <c r="D327" s="54" t="s">
        <v>786</v>
      </c>
      <c r="E327" s="53" t="s">
        <v>342</v>
      </c>
      <c r="F327" s="52"/>
      <c r="G327" s="52"/>
      <c r="H327" s="52"/>
      <c r="I327" s="52"/>
      <c r="J327" s="49">
        <v>0</v>
      </c>
      <c r="K327" s="51">
        <v>2950000</v>
      </c>
      <c r="L327" s="50">
        <v>0</v>
      </c>
      <c r="M327" s="49">
        <v>0</v>
      </c>
      <c r="N327" s="50">
        <v>0</v>
      </c>
      <c r="O327" s="49">
        <v>0</v>
      </c>
    </row>
    <row r="328" spans="1:15" ht="30" outlineLevel="6">
      <c r="A328" s="55" t="s">
        <v>785</v>
      </c>
      <c r="B328" s="53" t="s">
        <v>760</v>
      </c>
      <c r="C328" s="53" t="s">
        <v>295</v>
      </c>
      <c r="D328" s="54" t="s">
        <v>783</v>
      </c>
      <c r="E328" s="53"/>
      <c r="F328" s="52"/>
      <c r="G328" s="52"/>
      <c r="H328" s="52"/>
      <c r="I328" s="52"/>
      <c r="J328" s="49">
        <v>0</v>
      </c>
      <c r="K328" s="51">
        <v>700000</v>
      </c>
      <c r="L328" s="50">
        <v>0</v>
      </c>
      <c r="M328" s="49">
        <v>0</v>
      </c>
      <c r="N328" s="50">
        <v>0</v>
      </c>
      <c r="O328" s="49">
        <v>0</v>
      </c>
    </row>
    <row r="329" spans="1:15" ht="45" outlineLevel="7">
      <c r="A329" s="55" t="s">
        <v>784</v>
      </c>
      <c r="B329" s="53" t="s">
        <v>760</v>
      </c>
      <c r="C329" s="53" t="s">
        <v>295</v>
      </c>
      <c r="D329" s="54" t="s">
        <v>783</v>
      </c>
      <c r="E329" s="53" t="s">
        <v>782</v>
      </c>
      <c r="F329" s="52"/>
      <c r="G329" s="52"/>
      <c r="H329" s="52"/>
      <c r="I329" s="52"/>
      <c r="J329" s="49">
        <v>0</v>
      </c>
      <c r="K329" s="51">
        <v>700000</v>
      </c>
      <c r="L329" s="50">
        <v>0</v>
      </c>
      <c r="M329" s="49">
        <v>0</v>
      </c>
      <c r="N329" s="50">
        <v>0</v>
      </c>
      <c r="O329" s="49">
        <v>0</v>
      </c>
    </row>
    <row r="330" spans="1:15" ht="15" outlineLevel="1">
      <c r="A330" s="55" t="s">
        <v>393</v>
      </c>
      <c r="B330" s="53" t="s">
        <v>760</v>
      </c>
      <c r="C330" s="53" t="s">
        <v>299</v>
      </c>
      <c r="D330" s="54"/>
      <c r="E330" s="53"/>
      <c r="F330" s="52"/>
      <c r="G330" s="52"/>
      <c r="H330" s="52"/>
      <c r="I330" s="52"/>
      <c r="J330" s="49">
        <v>0</v>
      </c>
      <c r="K330" s="51">
        <v>4639928</v>
      </c>
      <c r="L330" s="50">
        <v>0.21524848014882988</v>
      </c>
      <c r="M330" s="49">
        <v>0</v>
      </c>
      <c r="N330" s="50">
        <v>0</v>
      </c>
      <c r="O330" s="49">
        <v>0</v>
      </c>
    </row>
    <row r="331" spans="1:15" ht="15" outlineLevel="2">
      <c r="A331" s="55" t="s">
        <v>392</v>
      </c>
      <c r="B331" s="53" t="s">
        <v>760</v>
      </c>
      <c r="C331" s="53" t="s">
        <v>303</v>
      </c>
      <c r="D331" s="54"/>
      <c r="E331" s="53"/>
      <c r="F331" s="52"/>
      <c r="G331" s="52"/>
      <c r="H331" s="52"/>
      <c r="I331" s="52"/>
      <c r="J331" s="49">
        <v>0</v>
      </c>
      <c r="K331" s="51">
        <v>4581928</v>
      </c>
      <c r="L331" s="50">
        <v>0.21797318726963846</v>
      </c>
      <c r="M331" s="49">
        <v>0</v>
      </c>
      <c r="N331" s="50">
        <v>0</v>
      </c>
      <c r="O331" s="49">
        <v>0</v>
      </c>
    </row>
    <row r="332" spans="1:15" ht="45" outlineLevel="3">
      <c r="A332" s="55" t="s">
        <v>781</v>
      </c>
      <c r="B332" s="53" t="s">
        <v>760</v>
      </c>
      <c r="C332" s="53" t="s">
        <v>303</v>
      </c>
      <c r="D332" s="54" t="s">
        <v>780</v>
      </c>
      <c r="E332" s="53"/>
      <c r="F332" s="52"/>
      <c r="G332" s="52"/>
      <c r="H332" s="52"/>
      <c r="I332" s="52"/>
      <c r="J332" s="49">
        <v>0</v>
      </c>
      <c r="K332" s="51">
        <v>1039200</v>
      </c>
      <c r="L332" s="50">
        <v>0</v>
      </c>
      <c r="M332" s="49">
        <v>0</v>
      </c>
      <c r="N332" s="50">
        <v>0</v>
      </c>
      <c r="O332" s="49">
        <v>0</v>
      </c>
    </row>
    <row r="333" spans="1:15" ht="45" outlineLevel="4">
      <c r="A333" s="55" t="s">
        <v>779</v>
      </c>
      <c r="B333" s="53" t="s">
        <v>760</v>
      </c>
      <c r="C333" s="53" t="s">
        <v>303</v>
      </c>
      <c r="D333" s="54" t="s">
        <v>778</v>
      </c>
      <c r="E333" s="53"/>
      <c r="F333" s="52"/>
      <c r="G333" s="52"/>
      <c r="H333" s="52"/>
      <c r="I333" s="52"/>
      <c r="J333" s="49">
        <v>0</v>
      </c>
      <c r="K333" s="51">
        <v>1039200</v>
      </c>
      <c r="L333" s="50">
        <v>0</v>
      </c>
      <c r="M333" s="49">
        <v>0</v>
      </c>
      <c r="N333" s="50">
        <v>0</v>
      </c>
      <c r="O333" s="49">
        <v>0</v>
      </c>
    </row>
    <row r="334" spans="1:15" ht="45" outlineLevel="5">
      <c r="A334" s="55" t="s">
        <v>777</v>
      </c>
      <c r="B334" s="53" t="s">
        <v>760</v>
      </c>
      <c r="C334" s="53" t="s">
        <v>303</v>
      </c>
      <c r="D334" s="54" t="s">
        <v>776</v>
      </c>
      <c r="E334" s="53"/>
      <c r="F334" s="52"/>
      <c r="G334" s="52"/>
      <c r="H334" s="52"/>
      <c r="I334" s="52"/>
      <c r="J334" s="49">
        <v>0</v>
      </c>
      <c r="K334" s="51">
        <v>1039200</v>
      </c>
      <c r="L334" s="50">
        <v>0</v>
      </c>
      <c r="M334" s="49">
        <v>0</v>
      </c>
      <c r="N334" s="50">
        <v>0</v>
      </c>
      <c r="O334" s="49">
        <v>0</v>
      </c>
    </row>
    <row r="335" spans="1:15" ht="30" outlineLevel="6">
      <c r="A335" s="55" t="s">
        <v>775</v>
      </c>
      <c r="B335" s="53" t="s">
        <v>760</v>
      </c>
      <c r="C335" s="53" t="s">
        <v>303</v>
      </c>
      <c r="D335" s="54" t="s">
        <v>774</v>
      </c>
      <c r="E335" s="53"/>
      <c r="F335" s="52"/>
      <c r="G335" s="52"/>
      <c r="H335" s="52"/>
      <c r="I335" s="52"/>
      <c r="J335" s="49">
        <v>0</v>
      </c>
      <c r="K335" s="51">
        <v>987200</v>
      </c>
      <c r="L335" s="50">
        <v>0</v>
      </c>
      <c r="M335" s="49">
        <v>0</v>
      </c>
      <c r="N335" s="50">
        <v>0</v>
      </c>
      <c r="O335" s="49">
        <v>0</v>
      </c>
    </row>
    <row r="336" spans="1:15" ht="30" outlineLevel="7">
      <c r="A336" s="55" t="s">
        <v>381</v>
      </c>
      <c r="B336" s="53" t="s">
        <v>760</v>
      </c>
      <c r="C336" s="53" t="s">
        <v>303</v>
      </c>
      <c r="D336" s="54" t="s">
        <v>774</v>
      </c>
      <c r="E336" s="53" t="s">
        <v>378</v>
      </c>
      <c r="F336" s="52"/>
      <c r="G336" s="52"/>
      <c r="H336" s="52"/>
      <c r="I336" s="52"/>
      <c r="J336" s="49">
        <v>0</v>
      </c>
      <c r="K336" s="51">
        <v>987200</v>
      </c>
      <c r="L336" s="50">
        <v>0</v>
      </c>
      <c r="M336" s="49">
        <v>0</v>
      </c>
      <c r="N336" s="50">
        <v>0</v>
      </c>
      <c r="O336" s="49">
        <v>0</v>
      </c>
    </row>
    <row r="337" spans="1:15" ht="45" outlineLevel="6">
      <c r="A337" s="55" t="s">
        <v>773</v>
      </c>
      <c r="B337" s="53" t="s">
        <v>760</v>
      </c>
      <c r="C337" s="53" t="s">
        <v>303</v>
      </c>
      <c r="D337" s="54" t="s">
        <v>772</v>
      </c>
      <c r="E337" s="53"/>
      <c r="F337" s="52"/>
      <c r="G337" s="52"/>
      <c r="H337" s="52"/>
      <c r="I337" s="52"/>
      <c r="J337" s="49">
        <v>0</v>
      </c>
      <c r="K337" s="51">
        <v>52000</v>
      </c>
      <c r="L337" s="50">
        <v>0</v>
      </c>
      <c r="M337" s="49">
        <v>0</v>
      </c>
      <c r="N337" s="50">
        <v>0</v>
      </c>
      <c r="O337" s="49">
        <v>0</v>
      </c>
    </row>
    <row r="338" spans="1:15" ht="30" outlineLevel="7">
      <c r="A338" s="55" t="s">
        <v>381</v>
      </c>
      <c r="B338" s="53" t="s">
        <v>760</v>
      </c>
      <c r="C338" s="53" t="s">
        <v>303</v>
      </c>
      <c r="D338" s="54" t="s">
        <v>772</v>
      </c>
      <c r="E338" s="53" t="s">
        <v>378</v>
      </c>
      <c r="F338" s="52"/>
      <c r="G338" s="52"/>
      <c r="H338" s="52"/>
      <c r="I338" s="52"/>
      <c r="J338" s="49">
        <v>0</v>
      </c>
      <c r="K338" s="51">
        <v>52000</v>
      </c>
      <c r="L338" s="50">
        <v>0</v>
      </c>
      <c r="M338" s="49">
        <v>0</v>
      </c>
      <c r="N338" s="50">
        <v>0</v>
      </c>
      <c r="O338" s="49">
        <v>0</v>
      </c>
    </row>
    <row r="339" spans="1:15" ht="45" outlineLevel="3">
      <c r="A339" s="55" t="s">
        <v>771</v>
      </c>
      <c r="B339" s="53" t="s">
        <v>760</v>
      </c>
      <c r="C339" s="53" t="s">
        <v>303</v>
      </c>
      <c r="D339" s="54" t="s">
        <v>770</v>
      </c>
      <c r="E339" s="53"/>
      <c r="F339" s="52"/>
      <c r="G339" s="52"/>
      <c r="H339" s="52"/>
      <c r="I339" s="52"/>
      <c r="J339" s="49">
        <v>0</v>
      </c>
      <c r="K339" s="51">
        <v>3465728</v>
      </c>
      <c r="L339" s="50">
        <v>0.28817537036951546</v>
      </c>
      <c r="M339" s="49">
        <v>0</v>
      </c>
      <c r="N339" s="50">
        <v>0</v>
      </c>
      <c r="O339" s="49">
        <v>0</v>
      </c>
    </row>
    <row r="340" spans="1:15" ht="60" outlineLevel="5">
      <c r="A340" s="55" t="s">
        <v>769</v>
      </c>
      <c r="B340" s="53" t="s">
        <v>760</v>
      </c>
      <c r="C340" s="53" t="s">
        <v>303</v>
      </c>
      <c r="D340" s="54" t="s">
        <v>768</v>
      </c>
      <c r="E340" s="53"/>
      <c r="F340" s="52"/>
      <c r="G340" s="52"/>
      <c r="H340" s="52"/>
      <c r="I340" s="52"/>
      <c r="J340" s="49">
        <v>0</v>
      </c>
      <c r="K340" s="51">
        <v>3465728</v>
      </c>
      <c r="L340" s="50">
        <v>0.28817537036951546</v>
      </c>
      <c r="M340" s="49">
        <v>0</v>
      </c>
      <c r="N340" s="50">
        <v>0</v>
      </c>
      <c r="O340" s="49">
        <v>0</v>
      </c>
    </row>
    <row r="341" spans="1:15" ht="30" outlineLevel="6">
      <c r="A341" s="55" t="s">
        <v>347</v>
      </c>
      <c r="B341" s="53" t="s">
        <v>760</v>
      </c>
      <c r="C341" s="53" t="s">
        <v>303</v>
      </c>
      <c r="D341" s="54" t="s">
        <v>767</v>
      </c>
      <c r="E341" s="53"/>
      <c r="F341" s="52"/>
      <c r="G341" s="52"/>
      <c r="H341" s="52"/>
      <c r="I341" s="52"/>
      <c r="J341" s="49">
        <v>0</v>
      </c>
      <c r="K341" s="51">
        <v>3409578</v>
      </c>
      <c r="L341" s="50">
        <v>0.2926567452042452</v>
      </c>
      <c r="M341" s="49">
        <v>0</v>
      </c>
      <c r="N341" s="50">
        <v>0</v>
      </c>
      <c r="O341" s="49">
        <v>0</v>
      </c>
    </row>
    <row r="342" spans="1:15" ht="30" outlineLevel="7">
      <c r="A342" s="55" t="s">
        <v>381</v>
      </c>
      <c r="B342" s="53" t="s">
        <v>760</v>
      </c>
      <c r="C342" s="53" t="s">
        <v>303</v>
      </c>
      <c r="D342" s="54" t="s">
        <v>767</v>
      </c>
      <c r="E342" s="53" t="s">
        <v>378</v>
      </c>
      <c r="F342" s="52"/>
      <c r="G342" s="52"/>
      <c r="H342" s="52"/>
      <c r="I342" s="52"/>
      <c r="J342" s="49">
        <v>0</v>
      </c>
      <c r="K342" s="51">
        <v>3409578</v>
      </c>
      <c r="L342" s="50">
        <v>0.2926567452042452</v>
      </c>
      <c r="M342" s="49">
        <v>0</v>
      </c>
      <c r="N342" s="50">
        <v>0</v>
      </c>
      <c r="O342" s="49">
        <v>0</v>
      </c>
    </row>
    <row r="343" spans="1:15" ht="60" outlineLevel="6">
      <c r="A343" s="55" t="s">
        <v>766</v>
      </c>
      <c r="B343" s="53" t="s">
        <v>760</v>
      </c>
      <c r="C343" s="53" t="s">
        <v>303</v>
      </c>
      <c r="D343" s="54" t="s">
        <v>765</v>
      </c>
      <c r="E343" s="53"/>
      <c r="F343" s="52"/>
      <c r="G343" s="52"/>
      <c r="H343" s="52"/>
      <c r="I343" s="52"/>
      <c r="J343" s="49">
        <v>0</v>
      </c>
      <c r="K343" s="51">
        <v>52300</v>
      </c>
      <c r="L343" s="50">
        <v>0.016166347992351816</v>
      </c>
      <c r="M343" s="49">
        <v>0</v>
      </c>
      <c r="N343" s="50">
        <v>0</v>
      </c>
      <c r="O343" s="49">
        <v>0</v>
      </c>
    </row>
    <row r="344" spans="1:15" ht="30" outlineLevel="7">
      <c r="A344" s="55" t="s">
        <v>381</v>
      </c>
      <c r="B344" s="53" t="s">
        <v>760</v>
      </c>
      <c r="C344" s="53" t="s">
        <v>303</v>
      </c>
      <c r="D344" s="54" t="s">
        <v>765</v>
      </c>
      <c r="E344" s="53" t="s">
        <v>378</v>
      </c>
      <c r="F344" s="52"/>
      <c r="G344" s="52"/>
      <c r="H344" s="52"/>
      <c r="I344" s="52"/>
      <c r="J344" s="49">
        <v>0</v>
      </c>
      <c r="K344" s="51">
        <v>52300</v>
      </c>
      <c r="L344" s="50">
        <v>0.016166347992351816</v>
      </c>
      <c r="M344" s="49">
        <v>0</v>
      </c>
      <c r="N344" s="50">
        <v>0</v>
      </c>
      <c r="O344" s="49">
        <v>0</v>
      </c>
    </row>
    <row r="345" spans="1:15" ht="60" outlineLevel="6">
      <c r="A345" s="55" t="s">
        <v>764</v>
      </c>
      <c r="B345" s="53" t="s">
        <v>760</v>
      </c>
      <c r="C345" s="53" t="s">
        <v>303</v>
      </c>
      <c r="D345" s="54" t="s">
        <v>763</v>
      </c>
      <c r="E345" s="53"/>
      <c r="F345" s="52"/>
      <c r="G345" s="52"/>
      <c r="H345" s="52"/>
      <c r="I345" s="52"/>
      <c r="J345" s="49">
        <v>0</v>
      </c>
      <c r="K345" s="51">
        <v>3850</v>
      </c>
      <c r="L345" s="50">
        <v>0.014532467532467532</v>
      </c>
      <c r="M345" s="49">
        <v>0</v>
      </c>
      <c r="N345" s="50">
        <v>0</v>
      </c>
      <c r="O345" s="49">
        <v>0</v>
      </c>
    </row>
    <row r="346" spans="1:15" ht="30" outlineLevel="7">
      <c r="A346" s="55" t="s">
        <v>381</v>
      </c>
      <c r="B346" s="53" t="s">
        <v>760</v>
      </c>
      <c r="C346" s="53" t="s">
        <v>303</v>
      </c>
      <c r="D346" s="54" t="s">
        <v>763</v>
      </c>
      <c r="E346" s="53" t="s">
        <v>378</v>
      </c>
      <c r="F346" s="52"/>
      <c r="G346" s="52"/>
      <c r="H346" s="52"/>
      <c r="I346" s="52"/>
      <c r="J346" s="49">
        <v>0</v>
      </c>
      <c r="K346" s="51">
        <v>3850</v>
      </c>
      <c r="L346" s="50">
        <v>0.014532467532467532</v>
      </c>
      <c r="M346" s="49">
        <v>0</v>
      </c>
      <c r="N346" s="50">
        <v>0</v>
      </c>
      <c r="O346" s="49">
        <v>0</v>
      </c>
    </row>
    <row r="347" spans="1:15" ht="60" outlineLevel="3">
      <c r="A347" s="55" t="s">
        <v>522</v>
      </c>
      <c r="B347" s="53" t="s">
        <v>760</v>
      </c>
      <c r="C347" s="53" t="s">
        <v>303</v>
      </c>
      <c r="D347" s="54" t="s">
        <v>521</v>
      </c>
      <c r="E347" s="53"/>
      <c r="F347" s="52"/>
      <c r="G347" s="52"/>
      <c r="H347" s="52"/>
      <c r="I347" s="52"/>
      <c r="J347" s="49">
        <v>0</v>
      </c>
      <c r="K347" s="51">
        <v>77000</v>
      </c>
      <c r="L347" s="50">
        <v>0</v>
      </c>
      <c r="M347" s="49">
        <v>0</v>
      </c>
      <c r="N347" s="50">
        <v>0</v>
      </c>
      <c r="O347" s="49">
        <v>0</v>
      </c>
    </row>
    <row r="348" spans="1:15" ht="45" outlineLevel="5">
      <c r="A348" s="55" t="s">
        <v>520</v>
      </c>
      <c r="B348" s="53" t="s">
        <v>760</v>
      </c>
      <c r="C348" s="53" t="s">
        <v>303</v>
      </c>
      <c r="D348" s="54" t="s">
        <v>519</v>
      </c>
      <c r="E348" s="53"/>
      <c r="F348" s="52"/>
      <c r="G348" s="52"/>
      <c r="H348" s="52"/>
      <c r="I348" s="52"/>
      <c r="J348" s="49">
        <v>0</v>
      </c>
      <c r="K348" s="51">
        <v>77000</v>
      </c>
      <c r="L348" s="50">
        <v>0</v>
      </c>
      <c r="M348" s="49">
        <v>0</v>
      </c>
      <c r="N348" s="50">
        <v>0</v>
      </c>
      <c r="O348" s="49">
        <v>0</v>
      </c>
    </row>
    <row r="349" spans="1:15" ht="30" outlineLevel="6">
      <c r="A349" s="55" t="s">
        <v>347</v>
      </c>
      <c r="B349" s="53" t="s">
        <v>760</v>
      </c>
      <c r="C349" s="53" t="s">
        <v>303</v>
      </c>
      <c r="D349" s="54" t="s">
        <v>762</v>
      </c>
      <c r="E349" s="53"/>
      <c r="F349" s="52"/>
      <c r="G349" s="52"/>
      <c r="H349" s="52"/>
      <c r="I349" s="52"/>
      <c r="J349" s="49">
        <v>0</v>
      </c>
      <c r="K349" s="51">
        <v>77000</v>
      </c>
      <c r="L349" s="50">
        <v>0</v>
      </c>
      <c r="M349" s="49">
        <v>0</v>
      </c>
      <c r="N349" s="50">
        <v>0</v>
      </c>
      <c r="O349" s="49">
        <v>0</v>
      </c>
    </row>
    <row r="350" spans="1:15" ht="45" outlineLevel="7">
      <c r="A350" s="55" t="s">
        <v>344</v>
      </c>
      <c r="B350" s="53" t="s">
        <v>760</v>
      </c>
      <c r="C350" s="53" t="s">
        <v>303</v>
      </c>
      <c r="D350" s="54" t="s">
        <v>762</v>
      </c>
      <c r="E350" s="53" t="s">
        <v>342</v>
      </c>
      <c r="F350" s="52"/>
      <c r="G350" s="52"/>
      <c r="H350" s="52"/>
      <c r="I350" s="52"/>
      <c r="J350" s="49">
        <v>0</v>
      </c>
      <c r="K350" s="51">
        <v>77000</v>
      </c>
      <c r="L350" s="50">
        <v>0</v>
      </c>
      <c r="M350" s="49">
        <v>0</v>
      </c>
      <c r="N350" s="50">
        <v>0</v>
      </c>
      <c r="O350" s="49">
        <v>0</v>
      </c>
    </row>
    <row r="351" spans="1:15" ht="30" outlineLevel="2">
      <c r="A351" s="55" t="s">
        <v>761</v>
      </c>
      <c r="B351" s="53" t="s">
        <v>760</v>
      </c>
      <c r="C351" s="53" t="s">
        <v>307</v>
      </c>
      <c r="D351" s="54"/>
      <c r="E351" s="53"/>
      <c r="F351" s="52"/>
      <c r="G351" s="52"/>
      <c r="H351" s="52"/>
      <c r="I351" s="52"/>
      <c r="J351" s="49">
        <v>0</v>
      </c>
      <c r="K351" s="51">
        <v>58000</v>
      </c>
      <c r="L351" s="50">
        <v>0</v>
      </c>
      <c r="M351" s="49">
        <v>0</v>
      </c>
      <c r="N351" s="50">
        <v>0</v>
      </c>
      <c r="O351" s="49">
        <v>0</v>
      </c>
    </row>
    <row r="352" spans="1:15" ht="45" outlineLevel="3">
      <c r="A352" s="55" t="s">
        <v>366</v>
      </c>
      <c r="B352" s="53" t="s">
        <v>760</v>
      </c>
      <c r="C352" s="53" t="s">
        <v>307</v>
      </c>
      <c r="D352" s="54" t="s">
        <v>365</v>
      </c>
      <c r="E352" s="53"/>
      <c r="F352" s="52"/>
      <c r="G352" s="52"/>
      <c r="H352" s="52"/>
      <c r="I352" s="52"/>
      <c r="J352" s="49">
        <v>0</v>
      </c>
      <c r="K352" s="51">
        <v>58000</v>
      </c>
      <c r="L352" s="50">
        <v>0</v>
      </c>
      <c r="M352" s="49">
        <v>0</v>
      </c>
      <c r="N352" s="50">
        <v>0</v>
      </c>
      <c r="O352" s="49">
        <v>0</v>
      </c>
    </row>
    <row r="353" spans="1:15" ht="60" outlineLevel="5">
      <c r="A353" s="55" t="s">
        <v>364</v>
      </c>
      <c r="B353" s="53" t="s">
        <v>760</v>
      </c>
      <c r="C353" s="53" t="s">
        <v>307</v>
      </c>
      <c r="D353" s="54" t="s">
        <v>363</v>
      </c>
      <c r="E353" s="53"/>
      <c r="F353" s="52"/>
      <c r="G353" s="52"/>
      <c r="H353" s="52"/>
      <c r="I353" s="52"/>
      <c r="J353" s="49">
        <v>0</v>
      </c>
      <c r="K353" s="51">
        <v>58000</v>
      </c>
      <c r="L353" s="50">
        <v>0</v>
      </c>
      <c r="M353" s="49">
        <v>0</v>
      </c>
      <c r="N353" s="50">
        <v>0</v>
      </c>
      <c r="O353" s="49">
        <v>0</v>
      </c>
    </row>
    <row r="354" spans="1:15" ht="30" outlineLevel="6">
      <c r="A354" s="55" t="s">
        <v>347</v>
      </c>
      <c r="B354" s="53" t="s">
        <v>760</v>
      </c>
      <c r="C354" s="53" t="s">
        <v>307</v>
      </c>
      <c r="D354" s="54" t="s">
        <v>362</v>
      </c>
      <c r="E354" s="53"/>
      <c r="F354" s="52"/>
      <c r="G354" s="52"/>
      <c r="H354" s="52"/>
      <c r="I354" s="52"/>
      <c r="J354" s="49">
        <v>0</v>
      </c>
      <c r="K354" s="51">
        <v>58000</v>
      </c>
      <c r="L354" s="50">
        <v>0</v>
      </c>
      <c r="M354" s="49">
        <v>0</v>
      </c>
      <c r="N354" s="50">
        <v>0</v>
      </c>
      <c r="O354" s="49">
        <v>0</v>
      </c>
    </row>
    <row r="355" spans="1:15" ht="45" outlineLevel="7">
      <c r="A355" s="55" t="s">
        <v>344</v>
      </c>
      <c r="B355" s="53" t="s">
        <v>760</v>
      </c>
      <c r="C355" s="53" t="s">
        <v>307</v>
      </c>
      <c r="D355" s="54" t="s">
        <v>362</v>
      </c>
      <c r="E355" s="53" t="s">
        <v>342</v>
      </c>
      <c r="F355" s="52"/>
      <c r="G355" s="52"/>
      <c r="H355" s="52"/>
      <c r="I355" s="52"/>
      <c r="J355" s="49">
        <v>0</v>
      </c>
      <c r="K355" s="51">
        <v>58000</v>
      </c>
      <c r="L355" s="50">
        <v>0</v>
      </c>
      <c r="M355" s="49">
        <v>0</v>
      </c>
      <c r="N355" s="50">
        <v>0</v>
      </c>
      <c r="O355" s="49">
        <v>0</v>
      </c>
    </row>
    <row r="356" spans="1:15" ht="57">
      <c r="A356" s="62" t="s">
        <v>759</v>
      </c>
      <c r="B356" s="60" t="s">
        <v>749</v>
      </c>
      <c r="C356" s="60"/>
      <c r="D356" s="61"/>
      <c r="E356" s="60"/>
      <c r="F356" s="59"/>
      <c r="G356" s="59"/>
      <c r="H356" s="59"/>
      <c r="I356" s="59"/>
      <c r="J356" s="58">
        <v>0</v>
      </c>
      <c r="K356" s="57">
        <v>44697425.7</v>
      </c>
      <c r="L356" s="50">
        <v>0.17423505242271703</v>
      </c>
      <c r="M356" s="49">
        <v>0</v>
      </c>
      <c r="N356" s="50">
        <v>0</v>
      </c>
      <c r="O356" s="49">
        <v>0</v>
      </c>
    </row>
    <row r="357" spans="1:15" ht="45" outlineLevel="1">
      <c r="A357" s="55" t="s">
        <v>554</v>
      </c>
      <c r="B357" s="53" t="s">
        <v>749</v>
      </c>
      <c r="C357" s="53" t="s">
        <v>247</v>
      </c>
      <c r="D357" s="54"/>
      <c r="E357" s="53"/>
      <c r="F357" s="52"/>
      <c r="G357" s="52"/>
      <c r="H357" s="52"/>
      <c r="I357" s="52"/>
      <c r="J357" s="49">
        <v>0</v>
      </c>
      <c r="K357" s="51">
        <v>60000</v>
      </c>
      <c r="L357" s="50">
        <v>0</v>
      </c>
      <c r="M357" s="49">
        <v>0</v>
      </c>
      <c r="N357" s="50">
        <v>0</v>
      </c>
      <c r="O357" s="49">
        <v>0</v>
      </c>
    </row>
    <row r="358" spans="1:15" ht="45" outlineLevel="2">
      <c r="A358" s="55" t="s">
        <v>553</v>
      </c>
      <c r="B358" s="53" t="s">
        <v>749</v>
      </c>
      <c r="C358" s="53" t="s">
        <v>251</v>
      </c>
      <c r="D358" s="54"/>
      <c r="E358" s="53"/>
      <c r="F358" s="52"/>
      <c r="G358" s="52"/>
      <c r="H358" s="52"/>
      <c r="I358" s="52"/>
      <c r="J358" s="49">
        <v>0</v>
      </c>
      <c r="K358" s="51">
        <v>60000</v>
      </c>
      <c r="L358" s="50">
        <v>0</v>
      </c>
      <c r="M358" s="49">
        <v>0</v>
      </c>
      <c r="N358" s="50">
        <v>0</v>
      </c>
      <c r="O358" s="49">
        <v>0</v>
      </c>
    </row>
    <row r="359" spans="1:15" ht="60" outlineLevel="3">
      <c r="A359" s="55" t="s">
        <v>552</v>
      </c>
      <c r="B359" s="53" t="s">
        <v>749</v>
      </c>
      <c r="C359" s="53" t="s">
        <v>251</v>
      </c>
      <c r="D359" s="54" t="s">
        <v>551</v>
      </c>
      <c r="E359" s="53"/>
      <c r="F359" s="52"/>
      <c r="G359" s="52"/>
      <c r="H359" s="52"/>
      <c r="I359" s="52"/>
      <c r="J359" s="49">
        <v>0</v>
      </c>
      <c r="K359" s="51">
        <v>60000</v>
      </c>
      <c r="L359" s="50">
        <v>0</v>
      </c>
      <c r="M359" s="49">
        <v>0</v>
      </c>
      <c r="N359" s="50">
        <v>0</v>
      </c>
      <c r="O359" s="49">
        <v>0</v>
      </c>
    </row>
    <row r="360" spans="1:15" ht="45" outlineLevel="4">
      <c r="A360" s="55" t="s">
        <v>758</v>
      </c>
      <c r="B360" s="53" t="s">
        <v>749</v>
      </c>
      <c r="C360" s="53" t="s">
        <v>251</v>
      </c>
      <c r="D360" s="54" t="s">
        <v>757</v>
      </c>
      <c r="E360" s="53"/>
      <c r="F360" s="52"/>
      <c r="G360" s="52"/>
      <c r="H360" s="52"/>
      <c r="I360" s="52"/>
      <c r="J360" s="49">
        <v>0</v>
      </c>
      <c r="K360" s="51">
        <v>60000</v>
      </c>
      <c r="L360" s="50">
        <v>0</v>
      </c>
      <c r="M360" s="49">
        <v>0</v>
      </c>
      <c r="N360" s="50">
        <v>0</v>
      </c>
      <c r="O360" s="49">
        <v>0</v>
      </c>
    </row>
    <row r="361" spans="1:15" ht="30" outlineLevel="5">
      <c r="A361" s="55" t="s">
        <v>756</v>
      </c>
      <c r="B361" s="53" t="s">
        <v>749</v>
      </c>
      <c r="C361" s="53" t="s">
        <v>251</v>
      </c>
      <c r="D361" s="54" t="s">
        <v>755</v>
      </c>
      <c r="E361" s="53"/>
      <c r="F361" s="52"/>
      <c r="G361" s="52"/>
      <c r="H361" s="52"/>
      <c r="I361" s="52"/>
      <c r="J361" s="49">
        <v>0</v>
      </c>
      <c r="K361" s="51">
        <v>60000</v>
      </c>
      <c r="L361" s="50">
        <v>0</v>
      </c>
      <c r="M361" s="49">
        <v>0</v>
      </c>
      <c r="N361" s="50">
        <v>0</v>
      </c>
      <c r="O361" s="49">
        <v>0</v>
      </c>
    </row>
    <row r="362" spans="1:15" ht="30" outlineLevel="6">
      <c r="A362" s="55" t="s">
        <v>347</v>
      </c>
      <c r="B362" s="53" t="s">
        <v>749</v>
      </c>
      <c r="C362" s="53" t="s">
        <v>251</v>
      </c>
      <c r="D362" s="54" t="s">
        <v>754</v>
      </c>
      <c r="E362" s="53"/>
      <c r="F362" s="52"/>
      <c r="G362" s="52"/>
      <c r="H362" s="52"/>
      <c r="I362" s="52"/>
      <c r="J362" s="49">
        <v>0</v>
      </c>
      <c r="K362" s="51">
        <v>60000</v>
      </c>
      <c r="L362" s="50">
        <v>0</v>
      </c>
      <c r="M362" s="49">
        <v>0</v>
      </c>
      <c r="N362" s="50">
        <v>0</v>
      </c>
      <c r="O362" s="49">
        <v>0</v>
      </c>
    </row>
    <row r="363" spans="1:15" ht="45" outlineLevel="7">
      <c r="A363" s="55" t="s">
        <v>344</v>
      </c>
      <c r="B363" s="53" t="s">
        <v>749</v>
      </c>
      <c r="C363" s="53" t="s">
        <v>251</v>
      </c>
      <c r="D363" s="54" t="s">
        <v>754</v>
      </c>
      <c r="E363" s="53" t="s">
        <v>342</v>
      </c>
      <c r="F363" s="52"/>
      <c r="G363" s="52"/>
      <c r="H363" s="52"/>
      <c r="I363" s="52"/>
      <c r="J363" s="49">
        <v>0</v>
      </c>
      <c r="K363" s="51">
        <v>60000</v>
      </c>
      <c r="L363" s="50">
        <v>0</v>
      </c>
      <c r="M363" s="49">
        <v>0</v>
      </c>
      <c r="N363" s="50">
        <v>0</v>
      </c>
      <c r="O363" s="49">
        <v>0</v>
      </c>
    </row>
    <row r="364" spans="1:15" ht="30" outlineLevel="1">
      <c r="A364" s="55" t="s">
        <v>735</v>
      </c>
      <c r="B364" s="53" t="s">
        <v>749</v>
      </c>
      <c r="C364" s="53" t="s">
        <v>267</v>
      </c>
      <c r="D364" s="54"/>
      <c r="E364" s="53"/>
      <c r="F364" s="52"/>
      <c r="G364" s="52"/>
      <c r="H364" s="52"/>
      <c r="I364" s="52"/>
      <c r="J364" s="49">
        <v>0</v>
      </c>
      <c r="K364" s="51">
        <v>44637425.7</v>
      </c>
      <c r="L364" s="50">
        <v>0.1744692528270061</v>
      </c>
      <c r="M364" s="49">
        <v>0</v>
      </c>
      <c r="N364" s="50">
        <v>0</v>
      </c>
      <c r="O364" s="49">
        <v>0</v>
      </c>
    </row>
    <row r="365" spans="1:15" ht="30" outlineLevel="2">
      <c r="A365" s="55" t="s">
        <v>753</v>
      </c>
      <c r="B365" s="53" t="s">
        <v>749</v>
      </c>
      <c r="C365" s="53" t="s">
        <v>275</v>
      </c>
      <c r="D365" s="54"/>
      <c r="E365" s="53"/>
      <c r="F365" s="52"/>
      <c r="G365" s="52"/>
      <c r="H365" s="52"/>
      <c r="I365" s="52"/>
      <c r="J365" s="49">
        <v>0</v>
      </c>
      <c r="K365" s="51">
        <v>44637425.7</v>
      </c>
      <c r="L365" s="50">
        <v>0.1744692528270061</v>
      </c>
      <c r="M365" s="49">
        <v>0</v>
      </c>
      <c r="N365" s="50">
        <v>0</v>
      </c>
      <c r="O365" s="49">
        <v>0</v>
      </c>
    </row>
    <row r="366" spans="1:15" ht="45" outlineLevel="3">
      <c r="A366" s="55" t="s">
        <v>366</v>
      </c>
      <c r="B366" s="53" t="s">
        <v>749</v>
      </c>
      <c r="C366" s="53" t="s">
        <v>275</v>
      </c>
      <c r="D366" s="54" t="s">
        <v>365</v>
      </c>
      <c r="E366" s="53"/>
      <c r="F366" s="52"/>
      <c r="G366" s="52"/>
      <c r="H366" s="52"/>
      <c r="I366" s="52"/>
      <c r="J366" s="49">
        <v>0</v>
      </c>
      <c r="K366" s="51">
        <v>44637425.7</v>
      </c>
      <c r="L366" s="50">
        <v>0.1744692528270061</v>
      </c>
      <c r="M366" s="49">
        <v>0</v>
      </c>
      <c r="N366" s="50">
        <v>0</v>
      </c>
      <c r="O366" s="49">
        <v>0</v>
      </c>
    </row>
    <row r="367" spans="1:15" ht="45" outlineLevel="5">
      <c r="A367" s="55" t="s">
        <v>752</v>
      </c>
      <c r="B367" s="53" t="s">
        <v>749</v>
      </c>
      <c r="C367" s="53" t="s">
        <v>275</v>
      </c>
      <c r="D367" s="54" t="s">
        <v>751</v>
      </c>
      <c r="E367" s="53"/>
      <c r="F367" s="52"/>
      <c r="G367" s="52"/>
      <c r="H367" s="52"/>
      <c r="I367" s="52"/>
      <c r="J367" s="49">
        <v>0</v>
      </c>
      <c r="K367" s="51">
        <v>44637425.7</v>
      </c>
      <c r="L367" s="50">
        <v>0.1744692528270061</v>
      </c>
      <c r="M367" s="49">
        <v>0</v>
      </c>
      <c r="N367" s="50">
        <v>0</v>
      </c>
      <c r="O367" s="49">
        <v>0</v>
      </c>
    </row>
    <row r="368" spans="1:15" ht="30" outlineLevel="6">
      <c r="A368" s="55" t="s">
        <v>750</v>
      </c>
      <c r="B368" s="53" t="s">
        <v>749</v>
      </c>
      <c r="C368" s="53" t="s">
        <v>275</v>
      </c>
      <c r="D368" s="54" t="s">
        <v>748</v>
      </c>
      <c r="E368" s="53"/>
      <c r="F368" s="52"/>
      <c r="G368" s="52"/>
      <c r="H368" s="52"/>
      <c r="I368" s="52"/>
      <c r="J368" s="49">
        <v>0</v>
      </c>
      <c r="K368" s="51">
        <v>44637425.7</v>
      </c>
      <c r="L368" s="50">
        <v>0.1744692528270061</v>
      </c>
      <c r="M368" s="49">
        <v>0</v>
      </c>
      <c r="N368" s="50">
        <v>0</v>
      </c>
      <c r="O368" s="49">
        <v>0</v>
      </c>
    </row>
    <row r="369" spans="1:15" ht="90" outlineLevel="7">
      <c r="A369" s="55" t="s">
        <v>358</v>
      </c>
      <c r="B369" s="53" t="s">
        <v>749</v>
      </c>
      <c r="C369" s="53" t="s">
        <v>275</v>
      </c>
      <c r="D369" s="54" t="s">
        <v>748</v>
      </c>
      <c r="E369" s="53" t="s">
        <v>357</v>
      </c>
      <c r="F369" s="52"/>
      <c r="G369" s="52"/>
      <c r="H369" s="52"/>
      <c r="I369" s="52"/>
      <c r="J369" s="49">
        <v>0</v>
      </c>
      <c r="K369" s="51">
        <v>30630132</v>
      </c>
      <c r="L369" s="50">
        <v>0.16431601013015548</v>
      </c>
      <c r="M369" s="49">
        <v>0</v>
      </c>
      <c r="N369" s="50">
        <v>0</v>
      </c>
      <c r="O369" s="49">
        <v>0</v>
      </c>
    </row>
    <row r="370" spans="1:15" ht="45" outlineLevel="7">
      <c r="A370" s="55" t="s">
        <v>344</v>
      </c>
      <c r="B370" s="53" t="s">
        <v>749</v>
      </c>
      <c r="C370" s="53" t="s">
        <v>275</v>
      </c>
      <c r="D370" s="54" t="s">
        <v>748</v>
      </c>
      <c r="E370" s="53" t="s">
        <v>342</v>
      </c>
      <c r="F370" s="52"/>
      <c r="G370" s="52"/>
      <c r="H370" s="52"/>
      <c r="I370" s="52"/>
      <c r="J370" s="49">
        <v>0</v>
      </c>
      <c r="K370" s="51">
        <v>11231976.7</v>
      </c>
      <c r="L370" s="50">
        <v>0.18487088741913077</v>
      </c>
      <c r="M370" s="49">
        <v>0</v>
      </c>
      <c r="N370" s="50">
        <v>0</v>
      </c>
      <c r="O370" s="49">
        <v>0</v>
      </c>
    </row>
    <row r="371" spans="1:15" ht="15" outlineLevel="7">
      <c r="A371" s="55" t="s">
        <v>339</v>
      </c>
      <c r="B371" s="53" t="s">
        <v>749</v>
      </c>
      <c r="C371" s="53" t="s">
        <v>275</v>
      </c>
      <c r="D371" s="54" t="s">
        <v>748</v>
      </c>
      <c r="E371" s="53" t="s">
        <v>337</v>
      </c>
      <c r="F371" s="52"/>
      <c r="G371" s="52"/>
      <c r="H371" s="52"/>
      <c r="I371" s="52"/>
      <c r="J371" s="49">
        <v>0</v>
      </c>
      <c r="K371" s="51">
        <v>2775317</v>
      </c>
      <c r="L371" s="50">
        <v>0.24443035876622382</v>
      </c>
      <c r="M371" s="49">
        <v>0</v>
      </c>
      <c r="N371" s="50">
        <v>0</v>
      </c>
      <c r="O371" s="49">
        <v>0</v>
      </c>
    </row>
    <row r="372" spans="1:15" ht="42.75">
      <c r="A372" s="62" t="s">
        <v>747</v>
      </c>
      <c r="B372" s="60" t="s">
        <v>699</v>
      </c>
      <c r="C372" s="60"/>
      <c r="D372" s="61"/>
      <c r="E372" s="60"/>
      <c r="F372" s="59"/>
      <c r="G372" s="59"/>
      <c r="H372" s="59"/>
      <c r="I372" s="59"/>
      <c r="J372" s="58">
        <v>0</v>
      </c>
      <c r="K372" s="57">
        <v>53411221</v>
      </c>
      <c r="L372" s="50">
        <v>0.09040484320701075</v>
      </c>
      <c r="M372" s="49">
        <v>0</v>
      </c>
      <c r="N372" s="50">
        <v>0</v>
      </c>
      <c r="O372" s="49">
        <v>0</v>
      </c>
    </row>
    <row r="373" spans="1:15" ht="15" outlineLevel="1">
      <c r="A373" s="55" t="s">
        <v>353</v>
      </c>
      <c r="B373" s="53" t="s">
        <v>699</v>
      </c>
      <c r="C373" s="53" t="s">
        <v>253</v>
      </c>
      <c r="D373" s="54"/>
      <c r="E373" s="53"/>
      <c r="F373" s="52"/>
      <c r="G373" s="52"/>
      <c r="H373" s="52"/>
      <c r="I373" s="52"/>
      <c r="J373" s="49">
        <v>0</v>
      </c>
      <c r="K373" s="51">
        <v>41233217</v>
      </c>
      <c r="L373" s="50">
        <v>0.09167012993431971</v>
      </c>
      <c r="M373" s="49">
        <v>0</v>
      </c>
      <c r="N373" s="50">
        <v>0</v>
      </c>
      <c r="O373" s="49">
        <v>0</v>
      </c>
    </row>
    <row r="374" spans="1:15" ht="15" outlineLevel="2">
      <c r="A374" s="55" t="s">
        <v>746</v>
      </c>
      <c r="B374" s="53" t="s">
        <v>699</v>
      </c>
      <c r="C374" s="53" t="s">
        <v>261</v>
      </c>
      <c r="D374" s="54"/>
      <c r="E374" s="53"/>
      <c r="F374" s="52"/>
      <c r="G374" s="52"/>
      <c r="H374" s="52"/>
      <c r="I374" s="52"/>
      <c r="J374" s="49">
        <v>0</v>
      </c>
      <c r="K374" s="51">
        <v>41233217</v>
      </c>
      <c r="L374" s="50">
        <v>0.09167012993431971</v>
      </c>
      <c r="M374" s="49">
        <v>0</v>
      </c>
      <c r="N374" s="50">
        <v>0</v>
      </c>
      <c r="O374" s="49">
        <v>0</v>
      </c>
    </row>
    <row r="375" spans="1:15" ht="45" outlineLevel="3">
      <c r="A375" s="55" t="s">
        <v>638</v>
      </c>
      <c r="B375" s="53" t="s">
        <v>699</v>
      </c>
      <c r="C375" s="53" t="s">
        <v>261</v>
      </c>
      <c r="D375" s="54" t="s">
        <v>637</v>
      </c>
      <c r="E375" s="53"/>
      <c r="F375" s="52"/>
      <c r="G375" s="52"/>
      <c r="H375" s="52"/>
      <c r="I375" s="52"/>
      <c r="J375" s="49">
        <v>0</v>
      </c>
      <c r="K375" s="51">
        <v>41233217</v>
      </c>
      <c r="L375" s="50">
        <v>0.09167012993431971</v>
      </c>
      <c r="M375" s="49">
        <v>0</v>
      </c>
      <c r="N375" s="50">
        <v>0</v>
      </c>
      <c r="O375" s="49">
        <v>0</v>
      </c>
    </row>
    <row r="376" spans="1:15" ht="45" outlineLevel="4">
      <c r="A376" s="55" t="s">
        <v>745</v>
      </c>
      <c r="B376" s="53" t="s">
        <v>699</v>
      </c>
      <c r="C376" s="53" t="s">
        <v>261</v>
      </c>
      <c r="D376" s="54" t="s">
        <v>744</v>
      </c>
      <c r="E376" s="53"/>
      <c r="F376" s="52"/>
      <c r="G376" s="52"/>
      <c r="H376" s="52"/>
      <c r="I376" s="52"/>
      <c r="J376" s="49">
        <v>0</v>
      </c>
      <c r="K376" s="51">
        <v>10175501</v>
      </c>
      <c r="L376" s="50">
        <v>0</v>
      </c>
      <c r="M376" s="49">
        <v>0</v>
      </c>
      <c r="N376" s="50">
        <v>0</v>
      </c>
      <c r="O376" s="49">
        <v>0</v>
      </c>
    </row>
    <row r="377" spans="1:15" ht="45" outlineLevel="5">
      <c r="A377" s="55" t="s">
        <v>743</v>
      </c>
      <c r="B377" s="53" t="s">
        <v>699</v>
      </c>
      <c r="C377" s="53" t="s">
        <v>261</v>
      </c>
      <c r="D377" s="54" t="s">
        <v>742</v>
      </c>
      <c r="E377" s="53"/>
      <c r="F377" s="52"/>
      <c r="G377" s="52"/>
      <c r="H377" s="52"/>
      <c r="I377" s="52"/>
      <c r="J377" s="49">
        <v>0</v>
      </c>
      <c r="K377" s="51">
        <v>10175501</v>
      </c>
      <c r="L377" s="50">
        <v>0</v>
      </c>
      <c r="M377" s="49">
        <v>0</v>
      </c>
      <c r="N377" s="50">
        <v>0</v>
      </c>
      <c r="O377" s="49">
        <v>0</v>
      </c>
    </row>
    <row r="378" spans="1:15" ht="90" outlineLevel="6">
      <c r="A378" s="55" t="s">
        <v>741</v>
      </c>
      <c r="B378" s="53" t="s">
        <v>699</v>
      </c>
      <c r="C378" s="53" t="s">
        <v>261</v>
      </c>
      <c r="D378" s="54" t="s">
        <v>740</v>
      </c>
      <c r="E378" s="53"/>
      <c r="F378" s="52"/>
      <c r="G378" s="52"/>
      <c r="H378" s="52"/>
      <c r="I378" s="52"/>
      <c r="J378" s="49">
        <v>0</v>
      </c>
      <c r="K378" s="51">
        <v>3000000</v>
      </c>
      <c r="L378" s="50">
        <v>0</v>
      </c>
      <c r="M378" s="49">
        <v>0</v>
      </c>
      <c r="N378" s="50">
        <v>0</v>
      </c>
      <c r="O378" s="49">
        <v>0</v>
      </c>
    </row>
    <row r="379" spans="1:15" ht="45" outlineLevel="7">
      <c r="A379" s="55" t="s">
        <v>344</v>
      </c>
      <c r="B379" s="53" t="s">
        <v>699</v>
      </c>
      <c r="C379" s="53" t="s">
        <v>261</v>
      </c>
      <c r="D379" s="54" t="s">
        <v>740</v>
      </c>
      <c r="E379" s="53" t="s">
        <v>342</v>
      </c>
      <c r="F379" s="52"/>
      <c r="G379" s="52"/>
      <c r="H379" s="52"/>
      <c r="I379" s="52"/>
      <c r="J379" s="49">
        <v>0</v>
      </c>
      <c r="K379" s="51">
        <v>3000000</v>
      </c>
      <c r="L379" s="50">
        <v>0</v>
      </c>
      <c r="M379" s="49">
        <v>0</v>
      </c>
      <c r="N379" s="50">
        <v>0</v>
      </c>
      <c r="O379" s="49">
        <v>0</v>
      </c>
    </row>
    <row r="380" spans="1:15" ht="30" outlineLevel="6">
      <c r="A380" s="55" t="s">
        <v>705</v>
      </c>
      <c r="B380" s="53" t="s">
        <v>699</v>
      </c>
      <c r="C380" s="53" t="s">
        <v>261</v>
      </c>
      <c r="D380" s="54" t="s">
        <v>739</v>
      </c>
      <c r="E380" s="53"/>
      <c r="F380" s="52"/>
      <c r="G380" s="52"/>
      <c r="H380" s="52"/>
      <c r="I380" s="52"/>
      <c r="J380" s="49">
        <v>0</v>
      </c>
      <c r="K380" s="51">
        <v>6185086</v>
      </c>
      <c r="L380" s="50">
        <v>0</v>
      </c>
      <c r="M380" s="49">
        <v>0</v>
      </c>
      <c r="N380" s="50">
        <v>0</v>
      </c>
      <c r="O380" s="49">
        <v>0</v>
      </c>
    </row>
    <row r="381" spans="1:15" ht="45" outlineLevel="7">
      <c r="A381" s="55" t="s">
        <v>344</v>
      </c>
      <c r="B381" s="53" t="s">
        <v>699</v>
      </c>
      <c r="C381" s="53" t="s">
        <v>261</v>
      </c>
      <c r="D381" s="54" t="s">
        <v>739</v>
      </c>
      <c r="E381" s="53" t="s">
        <v>342</v>
      </c>
      <c r="F381" s="52"/>
      <c r="G381" s="52"/>
      <c r="H381" s="52"/>
      <c r="I381" s="52"/>
      <c r="J381" s="49">
        <v>0</v>
      </c>
      <c r="K381" s="51">
        <v>6185086</v>
      </c>
      <c r="L381" s="50">
        <v>0</v>
      </c>
      <c r="M381" s="49">
        <v>0</v>
      </c>
      <c r="N381" s="50">
        <v>0</v>
      </c>
      <c r="O381" s="49">
        <v>0</v>
      </c>
    </row>
    <row r="382" spans="1:15" ht="75" outlineLevel="6">
      <c r="A382" s="55" t="s">
        <v>738</v>
      </c>
      <c r="B382" s="53" t="s">
        <v>699</v>
      </c>
      <c r="C382" s="53" t="s">
        <v>261</v>
      </c>
      <c r="D382" s="54" t="s">
        <v>737</v>
      </c>
      <c r="E382" s="53"/>
      <c r="F382" s="52"/>
      <c r="G382" s="52"/>
      <c r="H382" s="52"/>
      <c r="I382" s="52"/>
      <c r="J382" s="49">
        <v>0</v>
      </c>
      <c r="K382" s="51">
        <v>990415</v>
      </c>
      <c r="L382" s="50">
        <v>0</v>
      </c>
      <c r="M382" s="49">
        <v>0</v>
      </c>
      <c r="N382" s="50">
        <v>0</v>
      </c>
      <c r="O382" s="49">
        <v>0</v>
      </c>
    </row>
    <row r="383" spans="1:15" ht="45" outlineLevel="7">
      <c r="A383" s="55" t="s">
        <v>344</v>
      </c>
      <c r="B383" s="53" t="s">
        <v>699</v>
      </c>
      <c r="C383" s="53" t="s">
        <v>261</v>
      </c>
      <c r="D383" s="54" t="s">
        <v>737</v>
      </c>
      <c r="E383" s="53" t="s">
        <v>342</v>
      </c>
      <c r="F383" s="52"/>
      <c r="G383" s="52"/>
      <c r="H383" s="52"/>
      <c r="I383" s="52"/>
      <c r="J383" s="49">
        <v>0</v>
      </c>
      <c r="K383" s="51">
        <v>990415</v>
      </c>
      <c r="L383" s="50">
        <v>0</v>
      </c>
      <c r="M383" s="49">
        <v>0</v>
      </c>
      <c r="N383" s="50">
        <v>0</v>
      </c>
      <c r="O383" s="49">
        <v>0</v>
      </c>
    </row>
    <row r="384" spans="1:15" ht="45" outlineLevel="4">
      <c r="A384" s="55" t="s">
        <v>723</v>
      </c>
      <c r="B384" s="53" t="s">
        <v>699</v>
      </c>
      <c r="C384" s="53" t="s">
        <v>261</v>
      </c>
      <c r="D384" s="54" t="s">
        <v>722</v>
      </c>
      <c r="E384" s="53"/>
      <c r="F384" s="52"/>
      <c r="G384" s="52"/>
      <c r="H384" s="52"/>
      <c r="I384" s="52"/>
      <c r="J384" s="49">
        <v>0</v>
      </c>
      <c r="K384" s="51">
        <v>27126278</v>
      </c>
      <c r="L384" s="50">
        <v>0.13934290432325439</v>
      </c>
      <c r="M384" s="49">
        <v>0</v>
      </c>
      <c r="N384" s="50">
        <v>0</v>
      </c>
      <c r="O384" s="49">
        <v>0</v>
      </c>
    </row>
    <row r="385" spans="1:15" ht="75" outlineLevel="5">
      <c r="A385" s="55" t="s">
        <v>721</v>
      </c>
      <c r="B385" s="53" t="s">
        <v>699</v>
      </c>
      <c r="C385" s="53" t="s">
        <v>261</v>
      </c>
      <c r="D385" s="54" t="s">
        <v>720</v>
      </c>
      <c r="E385" s="53"/>
      <c r="F385" s="52"/>
      <c r="G385" s="52"/>
      <c r="H385" s="52"/>
      <c r="I385" s="52"/>
      <c r="J385" s="49">
        <v>0</v>
      </c>
      <c r="K385" s="51">
        <v>27126278</v>
      </c>
      <c r="L385" s="50">
        <v>0.13934290432325439</v>
      </c>
      <c r="M385" s="49">
        <v>0</v>
      </c>
      <c r="N385" s="50">
        <v>0</v>
      </c>
      <c r="O385" s="49">
        <v>0</v>
      </c>
    </row>
    <row r="386" spans="1:15" ht="45" outlineLevel="6">
      <c r="A386" s="55" t="s">
        <v>359</v>
      </c>
      <c r="B386" s="53" t="s">
        <v>699</v>
      </c>
      <c r="C386" s="53" t="s">
        <v>261</v>
      </c>
      <c r="D386" s="54" t="s">
        <v>719</v>
      </c>
      <c r="E386" s="53"/>
      <c r="F386" s="52"/>
      <c r="G386" s="52"/>
      <c r="H386" s="52"/>
      <c r="I386" s="52"/>
      <c r="J386" s="49">
        <v>0</v>
      </c>
      <c r="K386" s="51">
        <v>27126278</v>
      </c>
      <c r="L386" s="50">
        <v>0.13934290432325439</v>
      </c>
      <c r="M386" s="49">
        <v>0</v>
      </c>
      <c r="N386" s="50">
        <v>0</v>
      </c>
      <c r="O386" s="49">
        <v>0</v>
      </c>
    </row>
    <row r="387" spans="1:15" ht="90" outlineLevel="7">
      <c r="A387" s="55" t="s">
        <v>358</v>
      </c>
      <c r="B387" s="53" t="s">
        <v>699</v>
      </c>
      <c r="C387" s="53" t="s">
        <v>261</v>
      </c>
      <c r="D387" s="54" t="s">
        <v>719</v>
      </c>
      <c r="E387" s="53" t="s">
        <v>357</v>
      </c>
      <c r="F387" s="52"/>
      <c r="G387" s="52"/>
      <c r="H387" s="52"/>
      <c r="I387" s="52"/>
      <c r="J387" s="49">
        <v>0</v>
      </c>
      <c r="K387" s="51">
        <v>14134611</v>
      </c>
      <c r="L387" s="50">
        <v>0.16387783646822682</v>
      </c>
      <c r="M387" s="49">
        <v>0</v>
      </c>
      <c r="N387" s="50">
        <v>0</v>
      </c>
      <c r="O387" s="49">
        <v>0</v>
      </c>
    </row>
    <row r="388" spans="1:15" ht="45" outlineLevel="7">
      <c r="A388" s="55" t="s">
        <v>344</v>
      </c>
      <c r="B388" s="53" t="s">
        <v>699</v>
      </c>
      <c r="C388" s="53" t="s">
        <v>261</v>
      </c>
      <c r="D388" s="54" t="s">
        <v>719</v>
      </c>
      <c r="E388" s="53" t="s">
        <v>342</v>
      </c>
      <c r="F388" s="52"/>
      <c r="G388" s="52"/>
      <c r="H388" s="52"/>
      <c r="I388" s="52"/>
      <c r="J388" s="49">
        <v>0</v>
      </c>
      <c r="K388" s="51">
        <v>12555172</v>
      </c>
      <c r="L388" s="50">
        <v>0.114927729385149</v>
      </c>
      <c r="M388" s="49">
        <v>0</v>
      </c>
      <c r="N388" s="50">
        <v>0</v>
      </c>
      <c r="O388" s="49">
        <v>0</v>
      </c>
    </row>
    <row r="389" spans="1:15" ht="15" outlineLevel="7">
      <c r="A389" s="55" t="s">
        <v>339</v>
      </c>
      <c r="B389" s="53" t="s">
        <v>699</v>
      </c>
      <c r="C389" s="53" t="s">
        <v>261</v>
      </c>
      <c r="D389" s="54" t="s">
        <v>719</v>
      </c>
      <c r="E389" s="53" t="s">
        <v>337</v>
      </c>
      <c r="F389" s="52"/>
      <c r="G389" s="52"/>
      <c r="H389" s="52"/>
      <c r="I389" s="52"/>
      <c r="J389" s="49">
        <v>0</v>
      </c>
      <c r="K389" s="51">
        <v>436495</v>
      </c>
      <c r="L389" s="50">
        <v>0.047119623363383316</v>
      </c>
      <c r="M389" s="49">
        <v>0</v>
      </c>
      <c r="N389" s="50">
        <v>0</v>
      </c>
      <c r="O389" s="49">
        <v>0</v>
      </c>
    </row>
    <row r="390" spans="1:15" ht="45" outlineLevel="4">
      <c r="A390" s="55" t="s">
        <v>718</v>
      </c>
      <c r="B390" s="53" t="s">
        <v>699</v>
      </c>
      <c r="C390" s="53" t="s">
        <v>261</v>
      </c>
      <c r="D390" s="54" t="s">
        <v>717</v>
      </c>
      <c r="E390" s="53"/>
      <c r="F390" s="52"/>
      <c r="G390" s="52"/>
      <c r="H390" s="52"/>
      <c r="I390" s="52"/>
      <c r="J390" s="49">
        <v>0</v>
      </c>
      <c r="K390" s="51">
        <v>3931438</v>
      </c>
      <c r="L390" s="50">
        <v>0</v>
      </c>
      <c r="M390" s="49">
        <v>0</v>
      </c>
      <c r="N390" s="50">
        <v>0</v>
      </c>
      <c r="O390" s="49">
        <v>0</v>
      </c>
    </row>
    <row r="391" spans="1:15" ht="45" outlineLevel="5">
      <c r="A391" s="55" t="s">
        <v>716</v>
      </c>
      <c r="B391" s="53" t="s">
        <v>699</v>
      </c>
      <c r="C391" s="53" t="s">
        <v>261</v>
      </c>
      <c r="D391" s="54" t="s">
        <v>715</v>
      </c>
      <c r="E391" s="53"/>
      <c r="F391" s="52"/>
      <c r="G391" s="52"/>
      <c r="H391" s="52"/>
      <c r="I391" s="52"/>
      <c r="J391" s="49">
        <v>0</v>
      </c>
      <c r="K391" s="51">
        <v>3931438</v>
      </c>
      <c r="L391" s="50">
        <v>0</v>
      </c>
      <c r="M391" s="49">
        <v>0</v>
      </c>
      <c r="N391" s="50">
        <v>0</v>
      </c>
      <c r="O391" s="49">
        <v>0</v>
      </c>
    </row>
    <row r="392" spans="1:15" ht="30" outlineLevel="6">
      <c r="A392" s="55" t="s">
        <v>347</v>
      </c>
      <c r="B392" s="53" t="s">
        <v>699</v>
      </c>
      <c r="C392" s="53" t="s">
        <v>261</v>
      </c>
      <c r="D392" s="54" t="s">
        <v>714</v>
      </c>
      <c r="E392" s="53"/>
      <c r="F392" s="52"/>
      <c r="G392" s="52"/>
      <c r="H392" s="52"/>
      <c r="I392" s="52"/>
      <c r="J392" s="49">
        <v>0</v>
      </c>
      <c r="K392" s="51">
        <v>40000</v>
      </c>
      <c r="L392" s="50">
        <v>0</v>
      </c>
      <c r="M392" s="49">
        <v>0</v>
      </c>
      <c r="N392" s="50">
        <v>0</v>
      </c>
      <c r="O392" s="49">
        <v>0</v>
      </c>
    </row>
    <row r="393" spans="1:15" ht="45" outlineLevel="7">
      <c r="A393" s="55" t="s">
        <v>344</v>
      </c>
      <c r="B393" s="53" t="s">
        <v>699</v>
      </c>
      <c r="C393" s="53" t="s">
        <v>261</v>
      </c>
      <c r="D393" s="54" t="s">
        <v>714</v>
      </c>
      <c r="E393" s="53" t="s">
        <v>342</v>
      </c>
      <c r="F393" s="52"/>
      <c r="G393" s="52"/>
      <c r="H393" s="52"/>
      <c r="I393" s="52"/>
      <c r="J393" s="49">
        <v>0</v>
      </c>
      <c r="K393" s="51">
        <v>40000</v>
      </c>
      <c r="L393" s="50">
        <v>0</v>
      </c>
      <c r="M393" s="49">
        <v>0</v>
      </c>
      <c r="N393" s="50">
        <v>0</v>
      </c>
      <c r="O393" s="49">
        <v>0</v>
      </c>
    </row>
    <row r="394" spans="1:15" ht="30" outlineLevel="6">
      <c r="A394" s="55" t="s">
        <v>705</v>
      </c>
      <c r="B394" s="53" t="s">
        <v>699</v>
      </c>
      <c r="C394" s="53" t="s">
        <v>261</v>
      </c>
      <c r="D394" s="54" t="s">
        <v>736</v>
      </c>
      <c r="E394" s="53"/>
      <c r="F394" s="52"/>
      <c r="G394" s="52"/>
      <c r="H394" s="52"/>
      <c r="I394" s="52"/>
      <c r="J394" s="49">
        <v>0</v>
      </c>
      <c r="K394" s="51">
        <v>3891438</v>
      </c>
      <c r="L394" s="50">
        <v>0</v>
      </c>
      <c r="M394" s="49">
        <v>0</v>
      </c>
      <c r="N394" s="50">
        <v>0</v>
      </c>
      <c r="O394" s="49">
        <v>0</v>
      </c>
    </row>
    <row r="395" spans="1:15" ht="90" outlineLevel="7">
      <c r="A395" s="55" t="s">
        <v>358</v>
      </c>
      <c r="B395" s="53" t="s">
        <v>699</v>
      </c>
      <c r="C395" s="53" t="s">
        <v>261</v>
      </c>
      <c r="D395" s="54" t="s">
        <v>736</v>
      </c>
      <c r="E395" s="53" t="s">
        <v>357</v>
      </c>
      <c r="F395" s="52"/>
      <c r="G395" s="52"/>
      <c r="H395" s="52"/>
      <c r="I395" s="52"/>
      <c r="J395" s="49">
        <v>0</v>
      </c>
      <c r="K395" s="51">
        <v>934929.8</v>
      </c>
      <c r="L395" s="50">
        <v>0</v>
      </c>
      <c r="M395" s="49">
        <v>0</v>
      </c>
      <c r="N395" s="50">
        <v>0</v>
      </c>
      <c r="O395" s="49">
        <v>0</v>
      </c>
    </row>
    <row r="396" spans="1:15" ht="45" outlineLevel="7">
      <c r="A396" s="55" t="s">
        <v>344</v>
      </c>
      <c r="B396" s="53" t="s">
        <v>699</v>
      </c>
      <c r="C396" s="53" t="s">
        <v>261</v>
      </c>
      <c r="D396" s="54" t="s">
        <v>736</v>
      </c>
      <c r="E396" s="53" t="s">
        <v>342</v>
      </c>
      <c r="F396" s="52"/>
      <c r="G396" s="52"/>
      <c r="H396" s="52"/>
      <c r="I396" s="52"/>
      <c r="J396" s="49">
        <v>0</v>
      </c>
      <c r="K396" s="51">
        <v>2956508.2</v>
      </c>
      <c r="L396" s="50">
        <v>0</v>
      </c>
      <c r="M396" s="49">
        <v>0</v>
      </c>
      <c r="N396" s="50">
        <v>0</v>
      </c>
      <c r="O396" s="49">
        <v>0</v>
      </c>
    </row>
    <row r="397" spans="1:15" ht="30" outlineLevel="1">
      <c r="A397" s="55" t="s">
        <v>735</v>
      </c>
      <c r="B397" s="53" t="s">
        <v>699</v>
      </c>
      <c r="C397" s="53" t="s">
        <v>267</v>
      </c>
      <c r="D397" s="54"/>
      <c r="E397" s="53"/>
      <c r="F397" s="52"/>
      <c r="G397" s="52"/>
      <c r="H397" s="52"/>
      <c r="I397" s="52"/>
      <c r="J397" s="49">
        <v>0</v>
      </c>
      <c r="K397" s="51">
        <v>11921004</v>
      </c>
      <c r="L397" s="50">
        <v>0.08797738009315323</v>
      </c>
      <c r="M397" s="49">
        <v>0</v>
      </c>
      <c r="N397" s="50">
        <v>0</v>
      </c>
      <c r="O397" s="49">
        <v>0</v>
      </c>
    </row>
    <row r="398" spans="1:15" ht="15" outlineLevel="2">
      <c r="A398" s="55" t="s">
        <v>734</v>
      </c>
      <c r="B398" s="53" t="s">
        <v>699</v>
      </c>
      <c r="C398" s="53" t="s">
        <v>273</v>
      </c>
      <c r="D398" s="54"/>
      <c r="E398" s="53"/>
      <c r="F398" s="52"/>
      <c r="G398" s="52"/>
      <c r="H398" s="52"/>
      <c r="I398" s="52"/>
      <c r="J398" s="49">
        <v>0</v>
      </c>
      <c r="K398" s="51">
        <v>11921004</v>
      </c>
      <c r="L398" s="50">
        <v>0.08797738009315323</v>
      </c>
      <c r="M398" s="49">
        <v>0</v>
      </c>
      <c r="N398" s="50">
        <v>0</v>
      </c>
      <c r="O398" s="49">
        <v>0</v>
      </c>
    </row>
    <row r="399" spans="1:15" ht="45" outlineLevel="3">
      <c r="A399" s="55" t="s">
        <v>711</v>
      </c>
      <c r="B399" s="53" t="s">
        <v>699</v>
      </c>
      <c r="C399" s="53" t="s">
        <v>273</v>
      </c>
      <c r="D399" s="54" t="s">
        <v>710</v>
      </c>
      <c r="E399" s="53"/>
      <c r="F399" s="52"/>
      <c r="G399" s="52"/>
      <c r="H399" s="52"/>
      <c r="I399" s="52"/>
      <c r="J399" s="49">
        <v>0</v>
      </c>
      <c r="K399" s="51">
        <v>4890240</v>
      </c>
      <c r="L399" s="50">
        <v>0.0984353201478864</v>
      </c>
      <c r="M399" s="49">
        <v>0</v>
      </c>
      <c r="N399" s="50">
        <v>0</v>
      </c>
      <c r="O399" s="49">
        <v>0</v>
      </c>
    </row>
    <row r="400" spans="1:15" ht="30" outlineLevel="4">
      <c r="A400" s="55" t="s">
        <v>703</v>
      </c>
      <c r="B400" s="53" t="s">
        <v>699</v>
      </c>
      <c r="C400" s="53" t="s">
        <v>273</v>
      </c>
      <c r="D400" s="54" t="s">
        <v>702</v>
      </c>
      <c r="E400" s="53"/>
      <c r="F400" s="52"/>
      <c r="G400" s="52"/>
      <c r="H400" s="52"/>
      <c r="I400" s="52"/>
      <c r="J400" s="49">
        <v>0</v>
      </c>
      <c r="K400" s="51">
        <v>4890240</v>
      </c>
      <c r="L400" s="50">
        <v>0.0984353201478864</v>
      </c>
      <c r="M400" s="49">
        <v>0</v>
      </c>
      <c r="N400" s="50">
        <v>0</v>
      </c>
      <c r="O400" s="49">
        <v>0</v>
      </c>
    </row>
    <row r="401" spans="1:15" ht="30" outlineLevel="5">
      <c r="A401" s="55" t="s">
        <v>733</v>
      </c>
      <c r="B401" s="53" t="s">
        <v>699</v>
      </c>
      <c r="C401" s="53" t="s">
        <v>273</v>
      </c>
      <c r="D401" s="54" t="s">
        <v>732</v>
      </c>
      <c r="E401" s="53"/>
      <c r="F401" s="52"/>
      <c r="G401" s="52"/>
      <c r="H401" s="52"/>
      <c r="I401" s="52"/>
      <c r="J401" s="49">
        <v>0</v>
      </c>
      <c r="K401" s="51">
        <v>4890240</v>
      </c>
      <c r="L401" s="50">
        <v>0.0984353201478864</v>
      </c>
      <c r="M401" s="49">
        <v>0</v>
      </c>
      <c r="N401" s="50">
        <v>0</v>
      </c>
      <c r="O401" s="49">
        <v>0</v>
      </c>
    </row>
    <row r="402" spans="1:15" ht="45" outlineLevel="6">
      <c r="A402" s="55" t="s">
        <v>731</v>
      </c>
      <c r="B402" s="53" t="s">
        <v>699</v>
      </c>
      <c r="C402" s="53" t="s">
        <v>273</v>
      </c>
      <c r="D402" s="54" t="s">
        <v>730</v>
      </c>
      <c r="E402" s="53"/>
      <c r="F402" s="52"/>
      <c r="G402" s="52"/>
      <c r="H402" s="52"/>
      <c r="I402" s="52"/>
      <c r="J402" s="49">
        <v>0</v>
      </c>
      <c r="K402" s="51">
        <v>4890240</v>
      </c>
      <c r="L402" s="50">
        <v>0.0984353201478864</v>
      </c>
      <c r="M402" s="49">
        <v>0</v>
      </c>
      <c r="N402" s="50">
        <v>0</v>
      </c>
      <c r="O402" s="49">
        <v>0</v>
      </c>
    </row>
    <row r="403" spans="1:15" ht="90" outlineLevel="7">
      <c r="A403" s="55" t="s">
        <v>358</v>
      </c>
      <c r="B403" s="53" t="s">
        <v>699</v>
      </c>
      <c r="C403" s="53" t="s">
        <v>273</v>
      </c>
      <c r="D403" s="54" t="s">
        <v>730</v>
      </c>
      <c r="E403" s="53" t="s">
        <v>357</v>
      </c>
      <c r="F403" s="52"/>
      <c r="G403" s="52"/>
      <c r="H403" s="52"/>
      <c r="I403" s="52"/>
      <c r="J403" s="49">
        <v>0</v>
      </c>
      <c r="K403" s="51">
        <v>1770020</v>
      </c>
      <c r="L403" s="50">
        <v>0.15130628467474944</v>
      </c>
      <c r="M403" s="49">
        <v>0</v>
      </c>
      <c r="N403" s="50">
        <v>0</v>
      </c>
      <c r="O403" s="49">
        <v>0</v>
      </c>
    </row>
    <row r="404" spans="1:15" ht="45" outlineLevel="7">
      <c r="A404" s="55" t="s">
        <v>344</v>
      </c>
      <c r="B404" s="53" t="s">
        <v>699</v>
      </c>
      <c r="C404" s="53" t="s">
        <v>273</v>
      </c>
      <c r="D404" s="54" t="s">
        <v>730</v>
      </c>
      <c r="E404" s="53" t="s">
        <v>342</v>
      </c>
      <c r="F404" s="52"/>
      <c r="G404" s="52"/>
      <c r="H404" s="52"/>
      <c r="I404" s="52"/>
      <c r="J404" s="49">
        <v>0</v>
      </c>
      <c r="K404" s="51">
        <v>2264075.85</v>
      </c>
      <c r="L404" s="50">
        <v>0.09004643991940464</v>
      </c>
      <c r="M404" s="49">
        <v>0</v>
      </c>
      <c r="N404" s="50">
        <v>0</v>
      </c>
      <c r="O404" s="49">
        <v>0</v>
      </c>
    </row>
    <row r="405" spans="1:15" ht="15" outlineLevel="7">
      <c r="A405" s="55" t="s">
        <v>339</v>
      </c>
      <c r="B405" s="53" t="s">
        <v>699</v>
      </c>
      <c r="C405" s="53" t="s">
        <v>273</v>
      </c>
      <c r="D405" s="54" t="s">
        <v>730</v>
      </c>
      <c r="E405" s="53" t="s">
        <v>337</v>
      </c>
      <c r="F405" s="52"/>
      <c r="G405" s="52"/>
      <c r="H405" s="52"/>
      <c r="I405" s="52"/>
      <c r="J405" s="49">
        <v>0</v>
      </c>
      <c r="K405" s="51">
        <v>856144.15</v>
      </c>
      <c r="L405" s="50">
        <v>0.011312604308515103</v>
      </c>
      <c r="M405" s="49">
        <v>0</v>
      </c>
      <c r="N405" s="50">
        <v>0</v>
      </c>
      <c r="O405" s="49">
        <v>0</v>
      </c>
    </row>
    <row r="406" spans="1:15" ht="45" outlineLevel="3">
      <c r="A406" s="55" t="s">
        <v>638</v>
      </c>
      <c r="B406" s="53" t="s">
        <v>699</v>
      </c>
      <c r="C406" s="53" t="s">
        <v>273</v>
      </c>
      <c r="D406" s="54" t="s">
        <v>637</v>
      </c>
      <c r="E406" s="53"/>
      <c r="F406" s="52"/>
      <c r="G406" s="52"/>
      <c r="H406" s="52"/>
      <c r="I406" s="52"/>
      <c r="J406" s="49">
        <v>0</v>
      </c>
      <c r="K406" s="51">
        <v>7030764</v>
      </c>
      <c r="L406" s="50">
        <v>0.08070337163926992</v>
      </c>
      <c r="M406" s="49">
        <v>0</v>
      </c>
      <c r="N406" s="50">
        <v>0</v>
      </c>
      <c r="O406" s="49">
        <v>0</v>
      </c>
    </row>
    <row r="407" spans="1:15" ht="30" outlineLevel="4">
      <c r="A407" s="55" t="s">
        <v>636</v>
      </c>
      <c r="B407" s="53" t="s">
        <v>699</v>
      </c>
      <c r="C407" s="53" t="s">
        <v>273</v>
      </c>
      <c r="D407" s="54" t="s">
        <v>635</v>
      </c>
      <c r="E407" s="53"/>
      <c r="F407" s="52"/>
      <c r="G407" s="52"/>
      <c r="H407" s="52"/>
      <c r="I407" s="52"/>
      <c r="J407" s="49">
        <v>0</v>
      </c>
      <c r="K407" s="51">
        <v>3551205</v>
      </c>
      <c r="L407" s="50">
        <v>0.044970650807261196</v>
      </c>
      <c r="M407" s="49">
        <v>0</v>
      </c>
      <c r="N407" s="50">
        <v>0</v>
      </c>
      <c r="O407" s="49">
        <v>0</v>
      </c>
    </row>
    <row r="408" spans="1:15" ht="45" outlineLevel="5">
      <c r="A408" s="55" t="s">
        <v>729</v>
      </c>
      <c r="B408" s="53" t="s">
        <v>699</v>
      </c>
      <c r="C408" s="53" t="s">
        <v>273</v>
      </c>
      <c r="D408" s="54" t="s">
        <v>728</v>
      </c>
      <c r="E408" s="53"/>
      <c r="F408" s="52"/>
      <c r="G408" s="52"/>
      <c r="H408" s="52"/>
      <c r="I408" s="52"/>
      <c r="J408" s="49">
        <v>0</v>
      </c>
      <c r="K408" s="51">
        <v>551205</v>
      </c>
      <c r="L408" s="50">
        <v>0.2897288667555628</v>
      </c>
      <c r="M408" s="49">
        <v>0</v>
      </c>
      <c r="N408" s="50">
        <v>0</v>
      </c>
      <c r="O408" s="49">
        <v>0</v>
      </c>
    </row>
    <row r="409" spans="1:15" ht="30" outlineLevel="6">
      <c r="A409" s="55" t="s">
        <v>347</v>
      </c>
      <c r="B409" s="53" t="s">
        <v>699</v>
      </c>
      <c r="C409" s="53" t="s">
        <v>273</v>
      </c>
      <c r="D409" s="54" t="s">
        <v>727</v>
      </c>
      <c r="E409" s="53"/>
      <c r="F409" s="52"/>
      <c r="G409" s="52"/>
      <c r="H409" s="52"/>
      <c r="I409" s="52"/>
      <c r="J409" s="49">
        <v>0</v>
      </c>
      <c r="K409" s="51">
        <v>551205</v>
      </c>
      <c r="L409" s="50">
        <v>0.2897288667555628</v>
      </c>
      <c r="M409" s="49">
        <v>0</v>
      </c>
      <c r="N409" s="50">
        <v>0</v>
      </c>
      <c r="O409" s="49">
        <v>0</v>
      </c>
    </row>
    <row r="410" spans="1:15" ht="45" outlineLevel="7">
      <c r="A410" s="55" t="s">
        <v>344</v>
      </c>
      <c r="B410" s="53" t="s">
        <v>699</v>
      </c>
      <c r="C410" s="53" t="s">
        <v>273</v>
      </c>
      <c r="D410" s="54" t="s">
        <v>727</v>
      </c>
      <c r="E410" s="53" t="s">
        <v>342</v>
      </c>
      <c r="F410" s="52"/>
      <c r="G410" s="52"/>
      <c r="H410" s="52"/>
      <c r="I410" s="52"/>
      <c r="J410" s="49">
        <v>0</v>
      </c>
      <c r="K410" s="51">
        <v>551205</v>
      </c>
      <c r="L410" s="50">
        <v>0.2897288667555628</v>
      </c>
      <c r="M410" s="49">
        <v>0</v>
      </c>
      <c r="N410" s="50">
        <v>0</v>
      </c>
      <c r="O410" s="49">
        <v>0</v>
      </c>
    </row>
    <row r="411" spans="1:15" ht="45" outlineLevel="5">
      <c r="A411" s="55" t="s">
        <v>726</v>
      </c>
      <c r="B411" s="53" t="s">
        <v>699</v>
      </c>
      <c r="C411" s="53" t="s">
        <v>273</v>
      </c>
      <c r="D411" s="54" t="s">
        <v>725</v>
      </c>
      <c r="E411" s="53"/>
      <c r="F411" s="52"/>
      <c r="G411" s="52"/>
      <c r="H411" s="52"/>
      <c r="I411" s="52"/>
      <c r="J411" s="49">
        <v>0</v>
      </c>
      <c r="K411" s="51">
        <v>3000000</v>
      </c>
      <c r="L411" s="50">
        <v>0</v>
      </c>
      <c r="M411" s="49">
        <v>0</v>
      </c>
      <c r="N411" s="50">
        <v>0</v>
      </c>
      <c r="O411" s="49">
        <v>0</v>
      </c>
    </row>
    <row r="412" spans="1:15" ht="30" outlineLevel="6">
      <c r="A412" s="55" t="s">
        <v>705</v>
      </c>
      <c r="B412" s="53" t="s">
        <v>699</v>
      </c>
      <c r="C412" s="53" t="s">
        <v>273</v>
      </c>
      <c r="D412" s="54" t="s">
        <v>724</v>
      </c>
      <c r="E412" s="53"/>
      <c r="F412" s="52"/>
      <c r="G412" s="52"/>
      <c r="H412" s="52"/>
      <c r="I412" s="52"/>
      <c r="J412" s="49">
        <v>0</v>
      </c>
      <c r="K412" s="51">
        <v>3000000</v>
      </c>
      <c r="L412" s="50">
        <v>0</v>
      </c>
      <c r="M412" s="49">
        <v>0</v>
      </c>
      <c r="N412" s="50">
        <v>0</v>
      </c>
      <c r="O412" s="49">
        <v>0</v>
      </c>
    </row>
    <row r="413" spans="1:15" ht="45" outlineLevel="7">
      <c r="A413" s="55" t="s">
        <v>344</v>
      </c>
      <c r="B413" s="53" t="s">
        <v>699</v>
      </c>
      <c r="C413" s="53" t="s">
        <v>273</v>
      </c>
      <c r="D413" s="54" t="s">
        <v>724</v>
      </c>
      <c r="E413" s="53" t="s">
        <v>342</v>
      </c>
      <c r="F413" s="52"/>
      <c r="G413" s="52"/>
      <c r="H413" s="52"/>
      <c r="I413" s="52"/>
      <c r="J413" s="49">
        <v>0</v>
      </c>
      <c r="K413" s="51">
        <v>3000000</v>
      </c>
      <c r="L413" s="50">
        <v>0</v>
      </c>
      <c r="M413" s="49">
        <v>0</v>
      </c>
      <c r="N413" s="50">
        <v>0</v>
      </c>
      <c r="O413" s="49">
        <v>0</v>
      </c>
    </row>
    <row r="414" spans="1:15" ht="45" outlineLevel="4">
      <c r="A414" s="55" t="s">
        <v>723</v>
      </c>
      <c r="B414" s="53" t="s">
        <v>699</v>
      </c>
      <c r="C414" s="53" t="s">
        <v>273</v>
      </c>
      <c r="D414" s="54" t="s">
        <v>722</v>
      </c>
      <c r="E414" s="53"/>
      <c r="F414" s="52"/>
      <c r="G414" s="52"/>
      <c r="H414" s="52"/>
      <c r="I414" s="52"/>
      <c r="J414" s="49">
        <v>0</v>
      </c>
      <c r="K414" s="51">
        <v>2493849</v>
      </c>
      <c r="L414" s="50">
        <v>0.1634847819575283</v>
      </c>
      <c r="M414" s="49">
        <v>0</v>
      </c>
      <c r="N414" s="50">
        <v>0</v>
      </c>
      <c r="O414" s="49">
        <v>0</v>
      </c>
    </row>
    <row r="415" spans="1:15" ht="75" outlineLevel="5">
      <c r="A415" s="55" t="s">
        <v>721</v>
      </c>
      <c r="B415" s="53" t="s">
        <v>699</v>
      </c>
      <c r="C415" s="53" t="s">
        <v>273</v>
      </c>
      <c r="D415" s="54" t="s">
        <v>720</v>
      </c>
      <c r="E415" s="53"/>
      <c r="F415" s="52"/>
      <c r="G415" s="52"/>
      <c r="H415" s="52"/>
      <c r="I415" s="52"/>
      <c r="J415" s="49">
        <v>0</v>
      </c>
      <c r="K415" s="51">
        <v>2493849</v>
      </c>
      <c r="L415" s="50">
        <v>0.1634847819575283</v>
      </c>
      <c r="M415" s="49">
        <v>0</v>
      </c>
      <c r="N415" s="50">
        <v>0</v>
      </c>
      <c r="O415" s="49">
        <v>0</v>
      </c>
    </row>
    <row r="416" spans="1:15" ht="45" outlineLevel="6">
      <c r="A416" s="55" t="s">
        <v>359</v>
      </c>
      <c r="B416" s="53" t="s">
        <v>699</v>
      </c>
      <c r="C416" s="53" t="s">
        <v>273</v>
      </c>
      <c r="D416" s="54" t="s">
        <v>719</v>
      </c>
      <c r="E416" s="53"/>
      <c r="F416" s="52"/>
      <c r="G416" s="52"/>
      <c r="H416" s="52"/>
      <c r="I416" s="52"/>
      <c r="J416" s="49">
        <v>0</v>
      </c>
      <c r="K416" s="51">
        <v>2493849</v>
      </c>
      <c r="L416" s="50">
        <v>0.1634847819575283</v>
      </c>
      <c r="M416" s="49">
        <v>0</v>
      </c>
      <c r="N416" s="50">
        <v>0</v>
      </c>
      <c r="O416" s="49">
        <v>0</v>
      </c>
    </row>
    <row r="417" spans="1:15" ht="45" outlineLevel="7">
      <c r="A417" s="55" t="s">
        <v>344</v>
      </c>
      <c r="B417" s="53" t="s">
        <v>699</v>
      </c>
      <c r="C417" s="53" t="s">
        <v>273</v>
      </c>
      <c r="D417" s="54" t="s">
        <v>719</v>
      </c>
      <c r="E417" s="53" t="s">
        <v>342</v>
      </c>
      <c r="F417" s="52"/>
      <c r="G417" s="52"/>
      <c r="H417" s="52"/>
      <c r="I417" s="52"/>
      <c r="J417" s="49">
        <v>0</v>
      </c>
      <c r="K417" s="51">
        <v>2493849</v>
      </c>
      <c r="L417" s="50">
        <v>0.1634847819575283</v>
      </c>
      <c r="M417" s="49">
        <v>0</v>
      </c>
      <c r="N417" s="50">
        <v>0</v>
      </c>
      <c r="O417" s="49">
        <v>0</v>
      </c>
    </row>
    <row r="418" spans="1:15" ht="45" outlineLevel="4">
      <c r="A418" s="55" t="s">
        <v>718</v>
      </c>
      <c r="B418" s="53" t="s">
        <v>699</v>
      </c>
      <c r="C418" s="53" t="s">
        <v>273</v>
      </c>
      <c r="D418" s="54" t="s">
        <v>717</v>
      </c>
      <c r="E418" s="53"/>
      <c r="F418" s="52"/>
      <c r="G418" s="52"/>
      <c r="H418" s="52"/>
      <c r="I418" s="52"/>
      <c r="J418" s="49">
        <v>0</v>
      </c>
      <c r="K418" s="51">
        <v>985710</v>
      </c>
      <c r="L418" s="50">
        <v>0</v>
      </c>
      <c r="M418" s="49">
        <v>0</v>
      </c>
      <c r="N418" s="50">
        <v>0</v>
      </c>
      <c r="O418" s="49">
        <v>0</v>
      </c>
    </row>
    <row r="419" spans="1:15" ht="45" outlineLevel="5">
      <c r="A419" s="55" t="s">
        <v>716</v>
      </c>
      <c r="B419" s="53" t="s">
        <v>699</v>
      </c>
      <c r="C419" s="53" t="s">
        <v>273</v>
      </c>
      <c r="D419" s="54" t="s">
        <v>715</v>
      </c>
      <c r="E419" s="53"/>
      <c r="F419" s="52"/>
      <c r="G419" s="52"/>
      <c r="H419" s="52"/>
      <c r="I419" s="52"/>
      <c r="J419" s="49">
        <v>0</v>
      </c>
      <c r="K419" s="51">
        <v>985710</v>
      </c>
      <c r="L419" s="50">
        <v>0</v>
      </c>
      <c r="M419" s="49">
        <v>0</v>
      </c>
      <c r="N419" s="50">
        <v>0</v>
      </c>
      <c r="O419" s="49">
        <v>0</v>
      </c>
    </row>
    <row r="420" spans="1:15" ht="30" outlineLevel="6">
      <c r="A420" s="55" t="s">
        <v>347</v>
      </c>
      <c r="B420" s="53" t="s">
        <v>699</v>
      </c>
      <c r="C420" s="53" t="s">
        <v>273</v>
      </c>
      <c r="D420" s="54" t="s">
        <v>714</v>
      </c>
      <c r="E420" s="53"/>
      <c r="F420" s="52"/>
      <c r="G420" s="52"/>
      <c r="H420" s="52"/>
      <c r="I420" s="52"/>
      <c r="J420" s="49">
        <v>0</v>
      </c>
      <c r="K420" s="51">
        <v>985710</v>
      </c>
      <c r="L420" s="50">
        <v>0</v>
      </c>
      <c r="M420" s="49">
        <v>0</v>
      </c>
      <c r="N420" s="50">
        <v>0</v>
      </c>
      <c r="O420" s="49">
        <v>0</v>
      </c>
    </row>
    <row r="421" spans="1:15" ht="90" outlineLevel="7">
      <c r="A421" s="55" t="s">
        <v>358</v>
      </c>
      <c r="B421" s="53" t="s">
        <v>699</v>
      </c>
      <c r="C421" s="53" t="s">
        <v>273</v>
      </c>
      <c r="D421" s="54" t="s">
        <v>714</v>
      </c>
      <c r="E421" s="53" t="s">
        <v>357</v>
      </c>
      <c r="F421" s="52"/>
      <c r="G421" s="52"/>
      <c r="H421" s="52"/>
      <c r="I421" s="52"/>
      <c r="J421" s="49">
        <v>0</v>
      </c>
      <c r="K421" s="51">
        <v>704741.8</v>
      </c>
      <c r="L421" s="50">
        <v>0</v>
      </c>
      <c r="M421" s="49">
        <v>0</v>
      </c>
      <c r="N421" s="50">
        <v>0</v>
      </c>
      <c r="O421" s="49">
        <v>0</v>
      </c>
    </row>
    <row r="422" spans="1:15" ht="45" outlineLevel="7">
      <c r="A422" s="55" t="s">
        <v>344</v>
      </c>
      <c r="B422" s="53" t="s">
        <v>699</v>
      </c>
      <c r="C422" s="53" t="s">
        <v>273</v>
      </c>
      <c r="D422" s="54" t="s">
        <v>714</v>
      </c>
      <c r="E422" s="53" t="s">
        <v>342</v>
      </c>
      <c r="F422" s="52"/>
      <c r="G422" s="52"/>
      <c r="H422" s="52"/>
      <c r="I422" s="52"/>
      <c r="J422" s="49">
        <v>0</v>
      </c>
      <c r="K422" s="51">
        <v>280968.2</v>
      </c>
      <c r="L422" s="50">
        <v>0</v>
      </c>
      <c r="M422" s="49">
        <v>0</v>
      </c>
      <c r="N422" s="50">
        <v>0</v>
      </c>
      <c r="O422" s="49">
        <v>0</v>
      </c>
    </row>
    <row r="423" spans="1:15" ht="15" outlineLevel="1">
      <c r="A423" s="55" t="s">
        <v>713</v>
      </c>
      <c r="B423" s="53" t="s">
        <v>699</v>
      </c>
      <c r="C423" s="53" t="s">
        <v>277</v>
      </c>
      <c r="D423" s="54"/>
      <c r="E423" s="53"/>
      <c r="F423" s="52"/>
      <c r="G423" s="52"/>
      <c r="H423" s="52"/>
      <c r="I423" s="52"/>
      <c r="J423" s="49">
        <v>0</v>
      </c>
      <c r="K423" s="51">
        <v>257000</v>
      </c>
      <c r="L423" s="50">
        <v>0</v>
      </c>
      <c r="M423" s="49">
        <v>0</v>
      </c>
      <c r="N423" s="50">
        <v>0</v>
      </c>
      <c r="O423" s="49">
        <v>0</v>
      </c>
    </row>
    <row r="424" spans="1:15" ht="30" outlineLevel="2">
      <c r="A424" s="55" t="s">
        <v>712</v>
      </c>
      <c r="B424" s="53" t="s">
        <v>699</v>
      </c>
      <c r="C424" s="53" t="s">
        <v>279</v>
      </c>
      <c r="D424" s="54"/>
      <c r="E424" s="53"/>
      <c r="F424" s="52"/>
      <c r="G424" s="52"/>
      <c r="H424" s="52"/>
      <c r="I424" s="52"/>
      <c r="J424" s="49">
        <v>0</v>
      </c>
      <c r="K424" s="51">
        <v>257000</v>
      </c>
      <c r="L424" s="50">
        <v>0</v>
      </c>
      <c r="M424" s="49">
        <v>0</v>
      </c>
      <c r="N424" s="50">
        <v>0</v>
      </c>
      <c r="O424" s="49">
        <v>0</v>
      </c>
    </row>
    <row r="425" spans="1:15" ht="45" outlineLevel="3">
      <c r="A425" s="55" t="s">
        <v>711</v>
      </c>
      <c r="B425" s="53" t="s">
        <v>699</v>
      </c>
      <c r="C425" s="53" t="s">
        <v>279</v>
      </c>
      <c r="D425" s="54" t="s">
        <v>710</v>
      </c>
      <c r="E425" s="53"/>
      <c r="F425" s="52"/>
      <c r="G425" s="52"/>
      <c r="H425" s="52"/>
      <c r="I425" s="52"/>
      <c r="J425" s="49">
        <v>0</v>
      </c>
      <c r="K425" s="51">
        <v>257000</v>
      </c>
      <c r="L425" s="50">
        <v>0</v>
      </c>
      <c r="M425" s="49">
        <v>0</v>
      </c>
      <c r="N425" s="50">
        <v>0</v>
      </c>
      <c r="O425" s="49">
        <v>0</v>
      </c>
    </row>
    <row r="426" spans="1:15" ht="30" outlineLevel="4">
      <c r="A426" s="55" t="s">
        <v>709</v>
      </c>
      <c r="B426" s="53" t="s">
        <v>699</v>
      </c>
      <c r="C426" s="53" t="s">
        <v>279</v>
      </c>
      <c r="D426" s="54" t="s">
        <v>708</v>
      </c>
      <c r="E426" s="53"/>
      <c r="F426" s="52"/>
      <c r="G426" s="52"/>
      <c r="H426" s="52"/>
      <c r="I426" s="52"/>
      <c r="J426" s="49">
        <v>0</v>
      </c>
      <c r="K426" s="51">
        <v>230000</v>
      </c>
      <c r="L426" s="50">
        <v>0</v>
      </c>
      <c r="M426" s="49">
        <v>0</v>
      </c>
      <c r="N426" s="50">
        <v>0</v>
      </c>
      <c r="O426" s="49">
        <v>0</v>
      </c>
    </row>
    <row r="427" spans="1:15" ht="30" outlineLevel="5">
      <c r="A427" s="55" t="s">
        <v>707</v>
      </c>
      <c r="B427" s="53" t="s">
        <v>699</v>
      </c>
      <c r="C427" s="53" t="s">
        <v>279</v>
      </c>
      <c r="D427" s="54" t="s">
        <v>706</v>
      </c>
      <c r="E427" s="53"/>
      <c r="F427" s="52"/>
      <c r="G427" s="52"/>
      <c r="H427" s="52"/>
      <c r="I427" s="52"/>
      <c r="J427" s="49">
        <v>0</v>
      </c>
      <c r="K427" s="51">
        <v>230000</v>
      </c>
      <c r="L427" s="50">
        <v>0</v>
      </c>
      <c r="M427" s="49">
        <v>0</v>
      </c>
      <c r="N427" s="50">
        <v>0</v>
      </c>
      <c r="O427" s="49">
        <v>0</v>
      </c>
    </row>
    <row r="428" spans="1:15" ht="30" outlineLevel="6">
      <c r="A428" s="55" t="s">
        <v>705</v>
      </c>
      <c r="B428" s="53" t="s">
        <v>699</v>
      </c>
      <c r="C428" s="53" t="s">
        <v>279</v>
      </c>
      <c r="D428" s="54" t="s">
        <v>704</v>
      </c>
      <c r="E428" s="53"/>
      <c r="F428" s="52"/>
      <c r="G428" s="52"/>
      <c r="H428" s="52"/>
      <c r="I428" s="52"/>
      <c r="J428" s="49">
        <v>0</v>
      </c>
      <c r="K428" s="51">
        <v>230000</v>
      </c>
      <c r="L428" s="50">
        <v>0</v>
      </c>
      <c r="M428" s="49">
        <v>0</v>
      </c>
      <c r="N428" s="50">
        <v>0</v>
      </c>
      <c r="O428" s="49">
        <v>0</v>
      </c>
    </row>
    <row r="429" spans="1:15" ht="45" outlineLevel="7">
      <c r="A429" s="55" t="s">
        <v>344</v>
      </c>
      <c r="B429" s="53" t="s">
        <v>699</v>
      </c>
      <c r="C429" s="53" t="s">
        <v>279</v>
      </c>
      <c r="D429" s="54" t="s">
        <v>704</v>
      </c>
      <c r="E429" s="53" t="s">
        <v>342</v>
      </c>
      <c r="F429" s="52"/>
      <c r="G429" s="52"/>
      <c r="H429" s="52"/>
      <c r="I429" s="52"/>
      <c r="J429" s="49">
        <v>0</v>
      </c>
      <c r="K429" s="51">
        <v>230000</v>
      </c>
      <c r="L429" s="50">
        <v>0</v>
      </c>
      <c r="M429" s="49">
        <v>0</v>
      </c>
      <c r="N429" s="50">
        <v>0</v>
      </c>
      <c r="O429" s="49">
        <v>0</v>
      </c>
    </row>
    <row r="430" spans="1:15" ht="30" outlineLevel="4">
      <c r="A430" s="55" t="s">
        <v>703</v>
      </c>
      <c r="B430" s="53" t="s">
        <v>699</v>
      </c>
      <c r="C430" s="53" t="s">
        <v>279</v>
      </c>
      <c r="D430" s="54" t="s">
        <v>702</v>
      </c>
      <c r="E430" s="53"/>
      <c r="F430" s="52"/>
      <c r="G430" s="52"/>
      <c r="H430" s="52"/>
      <c r="I430" s="52"/>
      <c r="J430" s="49">
        <v>0</v>
      </c>
      <c r="K430" s="51">
        <v>27000</v>
      </c>
      <c r="L430" s="50">
        <v>0</v>
      </c>
      <c r="M430" s="49">
        <v>0</v>
      </c>
      <c r="N430" s="50">
        <v>0</v>
      </c>
      <c r="O430" s="49">
        <v>0</v>
      </c>
    </row>
    <row r="431" spans="1:15" ht="30" outlineLevel="5">
      <c r="A431" s="55" t="s">
        <v>701</v>
      </c>
      <c r="B431" s="53" t="s">
        <v>699</v>
      </c>
      <c r="C431" s="53" t="s">
        <v>279</v>
      </c>
      <c r="D431" s="54" t="s">
        <v>700</v>
      </c>
      <c r="E431" s="53"/>
      <c r="F431" s="52"/>
      <c r="G431" s="52"/>
      <c r="H431" s="52"/>
      <c r="I431" s="52"/>
      <c r="J431" s="49">
        <v>0</v>
      </c>
      <c r="K431" s="51">
        <v>27000</v>
      </c>
      <c r="L431" s="50">
        <v>0</v>
      </c>
      <c r="M431" s="49">
        <v>0</v>
      </c>
      <c r="N431" s="50">
        <v>0</v>
      </c>
      <c r="O431" s="49">
        <v>0</v>
      </c>
    </row>
    <row r="432" spans="1:15" ht="30" outlineLevel="6">
      <c r="A432" s="55" t="s">
        <v>347</v>
      </c>
      <c r="B432" s="53" t="s">
        <v>699</v>
      </c>
      <c r="C432" s="53" t="s">
        <v>279</v>
      </c>
      <c r="D432" s="54" t="s">
        <v>698</v>
      </c>
      <c r="E432" s="53"/>
      <c r="F432" s="52"/>
      <c r="G432" s="52"/>
      <c r="H432" s="52"/>
      <c r="I432" s="52"/>
      <c r="J432" s="49">
        <v>0</v>
      </c>
      <c r="K432" s="51">
        <v>27000</v>
      </c>
      <c r="L432" s="50">
        <v>0</v>
      </c>
      <c r="M432" s="49">
        <v>0</v>
      </c>
      <c r="N432" s="50">
        <v>0</v>
      </c>
      <c r="O432" s="49">
        <v>0</v>
      </c>
    </row>
    <row r="433" spans="1:15" ht="45" outlineLevel="7">
      <c r="A433" s="55" t="s">
        <v>344</v>
      </c>
      <c r="B433" s="53" t="s">
        <v>699</v>
      </c>
      <c r="C433" s="53" t="s">
        <v>279</v>
      </c>
      <c r="D433" s="54" t="s">
        <v>698</v>
      </c>
      <c r="E433" s="53" t="s">
        <v>342</v>
      </c>
      <c r="F433" s="52"/>
      <c r="G433" s="52"/>
      <c r="H433" s="52"/>
      <c r="I433" s="52"/>
      <c r="J433" s="49">
        <v>0</v>
      </c>
      <c r="K433" s="51">
        <v>27000</v>
      </c>
      <c r="L433" s="50">
        <v>0</v>
      </c>
      <c r="M433" s="49">
        <v>0</v>
      </c>
      <c r="N433" s="50">
        <v>0</v>
      </c>
      <c r="O433" s="49">
        <v>0</v>
      </c>
    </row>
    <row r="434" spans="1:15" ht="71.25">
      <c r="A434" s="62" t="s">
        <v>697</v>
      </c>
      <c r="B434" s="60" t="s">
        <v>689</v>
      </c>
      <c r="C434" s="60"/>
      <c r="D434" s="61"/>
      <c r="E434" s="60"/>
      <c r="F434" s="59"/>
      <c r="G434" s="59"/>
      <c r="H434" s="59"/>
      <c r="I434" s="59"/>
      <c r="J434" s="58">
        <v>0</v>
      </c>
      <c r="K434" s="57">
        <v>3522833</v>
      </c>
      <c r="L434" s="50">
        <v>0.16821321930389546</v>
      </c>
      <c r="M434" s="49">
        <v>0</v>
      </c>
      <c r="N434" s="50">
        <v>0</v>
      </c>
      <c r="O434" s="49">
        <v>0</v>
      </c>
    </row>
    <row r="435" spans="1:15" ht="15" outlineLevel="1">
      <c r="A435" s="55" t="s">
        <v>376</v>
      </c>
      <c r="B435" s="53" t="s">
        <v>689</v>
      </c>
      <c r="C435" s="53" t="s">
        <v>233</v>
      </c>
      <c r="D435" s="54"/>
      <c r="E435" s="53"/>
      <c r="F435" s="52"/>
      <c r="G435" s="52"/>
      <c r="H435" s="52"/>
      <c r="I435" s="52"/>
      <c r="J435" s="49">
        <v>0</v>
      </c>
      <c r="K435" s="51">
        <v>3522833</v>
      </c>
      <c r="L435" s="50">
        <v>0.16821321930389546</v>
      </c>
      <c r="M435" s="49">
        <v>0</v>
      </c>
      <c r="N435" s="50">
        <v>0</v>
      </c>
      <c r="O435" s="49">
        <v>0</v>
      </c>
    </row>
    <row r="436" spans="1:15" ht="15" outlineLevel="2">
      <c r="A436" s="55" t="s">
        <v>367</v>
      </c>
      <c r="B436" s="53" t="s">
        <v>689</v>
      </c>
      <c r="C436" s="53" t="s">
        <v>245</v>
      </c>
      <c r="D436" s="54"/>
      <c r="E436" s="53"/>
      <c r="F436" s="52"/>
      <c r="G436" s="52"/>
      <c r="H436" s="52"/>
      <c r="I436" s="52"/>
      <c r="J436" s="49">
        <v>0</v>
      </c>
      <c r="K436" s="51">
        <v>3522833</v>
      </c>
      <c r="L436" s="50">
        <v>0.16821321930389546</v>
      </c>
      <c r="M436" s="49">
        <v>0</v>
      </c>
      <c r="N436" s="50">
        <v>0</v>
      </c>
      <c r="O436" s="49">
        <v>0</v>
      </c>
    </row>
    <row r="437" spans="1:15" ht="45" outlineLevel="3">
      <c r="A437" s="55" t="s">
        <v>366</v>
      </c>
      <c r="B437" s="53" t="s">
        <v>689</v>
      </c>
      <c r="C437" s="53" t="s">
        <v>245</v>
      </c>
      <c r="D437" s="54" t="s">
        <v>365</v>
      </c>
      <c r="E437" s="53"/>
      <c r="F437" s="52"/>
      <c r="G437" s="52"/>
      <c r="H437" s="52"/>
      <c r="I437" s="52"/>
      <c r="J437" s="49">
        <v>0</v>
      </c>
      <c r="K437" s="51">
        <v>3522833</v>
      </c>
      <c r="L437" s="50">
        <v>0.16821321930389546</v>
      </c>
      <c r="M437" s="49">
        <v>0</v>
      </c>
      <c r="N437" s="50">
        <v>0</v>
      </c>
      <c r="O437" s="49">
        <v>0</v>
      </c>
    </row>
    <row r="438" spans="1:15" ht="45" outlineLevel="5">
      <c r="A438" s="55" t="s">
        <v>696</v>
      </c>
      <c r="B438" s="53" t="s">
        <v>689</v>
      </c>
      <c r="C438" s="53" t="s">
        <v>245</v>
      </c>
      <c r="D438" s="54" t="s">
        <v>695</v>
      </c>
      <c r="E438" s="53"/>
      <c r="F438" s="52"/>
      <c r="G438" s="52"/>
      <c r="H438" s="52"/>
      <c r="I438" s="52"/>
      <c r="J438" s="49">
        <v>0</v>
      </c>
      <c r="K438" s="51">
        <v>3522833</v>
      </c>
      <c r="L438" s="50">
        <v>0.16821321930389546</v>
      </c>
      <c r="M438" s="49">
        <v>0</v>
      </c>
      <c r="N438" s="50">
        <v>0</v>
      </c>
      <c r="O438" s="49">
        <v>0</v>
      </c>
    </row>
    <row r="439" spans="1:15" ht="30" outlineLevel="6">
      <c r="A439" s="55" t="s">
        <v>694</v>
      </c>
      <c r="B439" s="53" t="s">
        <v>689</v>
      </c>
      <c r="C439" s="53" t="s">
        <v>245</v>
      </c>
      <c r="D439" s="54" t="s">
        <v>693</v>
      </c>
      <c r="E439" s="53"/>
      <c r="F439" s="52"/>
      <c r="G439" s="52"/>
      <c r="H439" s="52"/>
      <c r="I439" s="52"/>
      <c r="J439" s="49">
        <v>0</v>
      </c>
      <c r="K439" s="51">
        <v>1109933</v>
      </c>
      <c r="L439" s="50">
        <v>0.104394652650205</v>
      </c>
      <c r="M439" s="49">
        <v>0</v>
      </c>
      <c r="N439" s="50">
        <v>0</v>
      </c>
      <c r="O439" s="49">
        <v>0</v>
      </c>
    </row>
    <row r="440" spans="1:15" ht="90" outlineLevel="7">
      <c r="A440" s="55" t="s">
        <v>358</v>
      </c>
      <c r="B440" s="53" t="s">
        <v>689</v>
      </c>
      <c r="C440" s="53" t="s">
        <v>245</v>
      </c>
      <c r="D440" s="54" t="s">
        <v>693</v>
      </c>
      <c r="E440" s="53" t="s">
        <v>357</v>
      </c>
      <c r="F440" s="52"/>
      <c r="G440" s="52"/>
      <c r="H440" s="52"/>
      <c r="I440" s="52"/>
      <c r="J440" s="49">
        <v>0</v>
      </c>
      <c r="K440" s="51">
        <v>174763</v>
      </c>
      <c r="L440" s="50">
        <v>0</v>
      </c>
      <c r="M440" s="49">
        <v>0</v>
      </c>
      <c r="N440" s="50">
        <v>0</v>
      </c>
      <c r="O440" s="49">
        <v>0</v>
      </c>
    </row>
    <row r="441" spans="1:15" ht="45" outlineLevel="7">
      <c r="A441" s="55" t="s">
        <v>344</v>
      </c>
      <c r="B441" s="53" t="s">
        <v>689</v>
      </c>
      <c r="C441" s="53" t="s">
        <v>245</v>
      </c>
      <c r="D441" s="54" t="s">
        <v>693</v>
      </c>
      <c r="E441" s="53" t="s">
        <v>342</v>
      </c>
      <c r="F441" s="52"/>
      <c r="G441" s="52"/>
      <c r="H441" s="52"/>
      <c r="I441" s="52"/>
      <c r="J441" s="49">
        <v>0</v>
      </c>
      <c r="K441" s="51">
        <v>884537</v>
      </c>
      <c r="L441" s="50">
        <v>0.13099629523694317</v>
      </c>
      <c r="M441" s="49">
        <v>0</v>
      </c>
      <c r="N441" s="50">
        <v>0</v>
      </c>
      <c r="O441" s="49">
        <v>0</v>
      </c>
    </row>
    <row r="442" spans="1:15" ht="15" outlineLevel="7">
      <c r="A442" s="55" t="s">
        <v>339</v>
      </c>
      <c r="B442" s="53" t="s">
        <v>689</v>
      </c>
      <c r="C442" s="53" t="s">
        <v>245</v>
      </c>
      <c r="D442" s="54" t="s">
        <v>693</v>
      </c>
      <c r="E442" s="53" t="s">
        <v>337</v>
      </c>
      <c r="F442" s="52"/>
      <c r="G442" s="52"/>
      <c r="H442" s="52"/>
      <c r="I442" s="52"/>
      <c r="J442" s="49">
        <v>0</v>
      </c>
      <c r="K442" s="51">
        <v>50633</v>
      </c>
      <c r="L442" s="50">
        <v>0</v>
      </c>
      <c r="M442" s="49">
        <v>0</v>
      </c>
      <c r="N442" s="50">
        <v>0</v>
      </c>
      <c r="O442" s="49">
        <v>0</v>
      </c>
    </row>
    <row r="443" spans="1:15" ht="45" outlineLevel="6">
      <c r="A443" s="55" t="s">
        <v>692</v>
      </c>
      <c r="B443" s="53" t="s">
        <v>689</v>
      </c>
      <c r="C443" s="53" t="s">
        <v>245</v>
      </c>
      <c r="D443" s="54" t="s">
        <v>691</v>
      </c>
      <c r="E443" s="53"/>
      <c r="F443" s="52"/>
      <c r="G443" s="52"/>
      <c r="H443" s="52"/>
      <c r="I443" s="52"/>
      <c r="J443" s="49">
        <v>0</v>
      </c>
      <c r="K443" s="51">
        <v>2298000</v>
      </c>
      <c r="L443" s="50">
        <v>0.16866423411662315</v>
      </c>
      <c r="M443" s="49">
        <v>0</v>
      </c>
      <c r="N443" s="50">
        <v>0</v>
      </c>
      <c r="O443" s="49">
        <v>0</v>
      </c>
    </row>
    <row r="444" spans="1:15" ht="90" outlineLevel="7">
      <c r="A444" s="55" t="s">
        <v>358</v>
      </c>
      <c r="B444" s="53" t="s">
        <v>689</v>
      </c>
      <c r="C444" s="53" t="s">
        <v>245</v>
      </c>
      <c r="D444" s="54" t="s">
        <v>691</v>
      </c>
      <c r="E444" s="53" t="s">
        <v>357</v>
      </c>
      <c r="F444" s="52"/>
      <c r="G444" s="52"/>
      <c r="H444" s="52"/>
      <c r="I444" s="52"/>
      <c r="J444" s="49">
        <v>0</v>
      </c>
      <c r="K444" s="51">
        <v>2298000</v>
      </c>
      <c r="L444" s="50">
        <v>0.16866423411662315</v>
      </c>
      <c r="M444" s="49">
        <v>0</v>
      </c>
      <c r="N444" s="50">
        <v>0</v>
      </c>
      <c r="O444" s="49">
        <v>0</v>
      </c>
    </row>
    <row r="445" spans="1:15" ht="45" outlineLevel="6">
      <c r="A445" s="55" t="s">
        <v>690</v>
      </c>
      <c r="B445" s="53" t="s">
        <v>689</v>
      </c>
      <c r="C445" s="53" t="s">
        <v>245</v>
      </c>
      <c r="D445" s="54" t="s">
        <v>688</v>
      </c>
      <c r="E445" s="53"/>
      <c r="F445" s="52"/>
      <c r="G445" s="52"/>
      <c r="H445" s="52"/>
      <c r="I445" s="52"/>
      <c r="J445" s="49">
        <v>0</v>
      </c>
      <c r="K445" s="51">
        <v>114900</v>
      </c>
      <c r="L445" s="50">
        <v>0.7756797214969539</v>
      </c>
      <c r="M445" s="49">
        <v>0</v>
      </c>
      <c r="N445" s="50">
        <v>0</v>
      </c>
      <c r="O445" s="49">
        <v>0</v>
      </c>
    </row>
    <row r="446" spans="1:15" ht="90" outlineLevel="7">
      <c r="A446" s="55" t="s">
        <v>358</v>
      </c>
      <c r="B446" s="53" t="s">
        <v>689</v>
      </c>
      <c r="C446" s="53" t="s">
        <v>245</v>
      </c>
      <c r="D446" s="54" t="s">
        <v>688</v>
      </c>
      <c r="E446" s="53" t="s">
        <v>357</v>
      </c>
      <c r="F446" s="52"/>
      <c r="G446" s="52"/>
      <c r="H446" s="52"/>
      <c r="I446" s="52"/>
      <c r="J446" s="49">
        <v>0</v>
      </c>
      <c r="K446" s="51">
        <v>114900</v>
      </c>
      <c r="L446" s="50">
        <v>0.7756797214969539</v>
      </c>
      <c r="M446" s="49">
        <v>0</v>
      </c>
      <c r="N446" s="50">
        <v>0</v>
      </c>
      <c r="O446" s="49">
        <v>0</v>
      </c>
    </row>
    <row r="447" spans="1:15" ht="42.75">
      <c r="A447" s="62" t="s">
        <v>687</v>
      </c>
      <c r="B447" s="60" t="s">
        <v>572</v>
      </c>
      <c r="C447" s="60"/>
      <c r="D447" s="61"/>
      <c r="E447" s="60"/>
      <c r="F447" s="59"/>
      <c r="G447" s="59"/>
      <c r="H447" s="59"/>
      <c r="I447" s="59"/>
      <c r="J447" s="58">
        <v>0</v>
      </c>
      <c r="K447" s="57">
        <v>67176943.92</v>
      </c>
      <c r="L447" s="50">
        <v>0.06729423513792974</v>
      </c>
      <c r="M447" s="49">
        <v>0</v>
      </c>
      <c r="N447" s="50">
        <v>0</v>
      </c>
      <c r="O447" s="49">
        <v>0</v>
      </c>
    </row>
    <row r="448" spans="1:15" ht="45" outlineLevel="1">
      <c r="A448" s="55" t="s">
        <v>554</v>
      </c>
      <c r="B448" s="53" t="s">
        <v>572</v>
      </c>
      <c r="C448" s="53" t="s">
        <v>247</v>
      </c>
      <c r="D448" s="54"/>
      <c r="E448" s="53"/>
      <c r="F448" s="52"/>
      <c r="G448" s="52"/>
      <c r="H448" s="52"/>
      <c r="I448" s="52"/>
      <c r="J448" s="49">
        <v>0</v>
      </c>
      <c r="K448" s="51">
        <v>2121653</v>
      </c>
      <c r="L448" s="50">
        <v>0.20475687588875277</v>
      </c>
      <c r="M448" s="49">
        <v>0</v>
      </c>
      <c r="N448" s="50">
        <v>0</v>
      </c>
      <c r="O448" s="49">
        <v>0</v>
      </c>
    </row>
    <row r="449" spans="1:15" ht="45" outlineLevel="2">
      <c r="A449" s="55" t="s">
        <v>553</v>
      </c>
      <c r="B449" s="53" t="s">
        <v>572</v>
      </c>
      <c r="C449" s="53" t="s">
        <v>251</v>
      </c>
      <c r="D449" s="54"/>
      <c r="E449" s="53"/>
      <c r="F449" s="52"/>
      <c r="G449" s="52"/>
      <c r="H449" s="52"/>
      <c r="I449" s="52"/>
      <c r="J449" s="49">
        <v>0</v>
      </c>
      <c r="K449" s="51">
        <v>2121653</v>
      </c>
      <c r="L449" s="50">
        <v>0.20475687588875277</v>
      </c>
      <c r="M449" s="49">
        <v>0</v>
      </c>
      <c r="N449" s="50">
        <v>0</v>
      </c>
      <c r="O449" s="49">
        <v>0</v>
      </c>
    </row>
    <row r="450" spans="1:15" ht="60" outlineLevel="3">
      <c r="A450" s="55" t="s">
        <v>552</v>
      </c>
      <c r="B450" s="53" t="s">
        <v>572</v>
      </c>
      <c r="C450" s="53" t="s">
        <v>251</v>
      </c>
      <c r="D450" s="54" t="s">
        <v>551</v>
      </c>
      <c r="E450" s="53"/>
      <c r="F450" s="52"/>
      <c r="G450" s="52"/>
      <c r="H450" s="52"/>
      <c r="I450" s="52"/>
      <c r="J450" s="49">
        <v>0</v>
      </c>
      <c r="K450" s="51">
        <v>1721653</v>
      </c>
      <c r="L450" s="50">
        <v>0.03182406675445052</v>
      </c>
      <c r="M450" s="49">
        <v>0</v>
      </c>
      <c r="N450" s="50">
        <v>0</v>
      </c>
      <c r="O450" s="49">
        <v>0</v>
      </c>
    </row>
    <row r="451" spans="1:15" ht="75" outlineLevel="4">
      <c r="A451" s="55" t="s">
        <v>545</v>
      </c>
      <c r="B451" s="53" t="s">
        <v>572</v>
      </c>
      <c r="C451" s="53" t="s">
        <v>251</v>
      </c>
      <c r="D451" s="54" t="s">
        <v>544</v>
      </c>
      <c r="E451" s="53"/>
      <c r="F451" s="52"/>
      <c r="G451" s="52"/>
      <c r="H451" s="52"/>
      <c r="I451" s="52"/>
      <c r="J451" s="49">
        <v>0</v>
      </c>
      <c r="K451" s="51">
        <v>28000</v>
      </c>
      <c r="L451" s="50">
        <v>0.5357142857142857</v>
      </c>
      <c r="M451" s="49">
        <v>0</v>
      </c>
      <c r="N451" s="50">
        <v>0</v>
      </c>
      <c r="O451" s="49">
        <v>0</v>
      </c>
    </row>
    <row r="452" spans="1:15" ht="60" outlineLevel="5">
      <c r="A452" s="55" t="s">
        <v>543</v>
      </c>
      <c r="B452" s="53" t="s">
        <v>572</v>
      </c>
      <c r="C452" s="53" t="s">
        <v>251</v>
      </c>
      <c r="D452" s="54" t="s">
        <v>542</v>
      </c>
      <c r="E452" s="53"/>
      <c r="F452" s="52"/>
      <c r="G452" s="52"/>
      <c r="H452" s="52"/>
      <c r="I452" s="52"/>
      <c r="J452" s="49">
        <v>0</v>
      </c>
      <c r="K452" s="51">
        <v>28000</v>
      </c>
      <c r="L452" s="50">
        <v>0.5357142857142857</v>
      </c>
      <c r="M452" s="49">
        <v>0</v>
      </c>
      <c r="N452" s="50">
        <v>0</v>
      </c>
      <c r="O452" s="49">
        <v>0</v>
      </c>
    </row>
    <row r="453" spans="1:15" ht="30" outlineLevel="6">
      <c r="A453" s="55" t="s">
        <v>347</v>
      </c>
      <c r="B453" s="53" t="s">
        <v>572</v>
      </c>
      <c r="C453" s="53" t="s">
        <v>251</v>
      </c>
      <c r="D453" s="54" t="s">
        <v>541</v>
      </c>
      <c r="E453" s="53"/>
      <c r="F453" s="52"/>
      <c r="G453" s="52"/>
      <c r="H453" s="52"/>
      <c r="I453" s="52"/>
      <c r="J453" s="49">
        <v>0</v>
      </c>
      <c r="K453" s="51">
        <v>28000</v>
      </c>
      <c r="L453" s="50">
        <v>0.5357142857142857</v>
      </c>
      <c r="M453" s="49">
        <v>0</v>
      </c>
      <c r="N453" s="50">
        <v>0</v>
      </c>
      <c r="O453" s="49">
        <v>0</v>
      </c>
    </row>
    <row r="454" spans="1:15" ht="45" outlineLevel="7">
      <c r="A454" s="55" t="s">
        <v>344</v>
      </c>
      <c r="B454" s="53" t="s">
        <v>572</v>
      </c>
      <c r="C454" s="53" t="s">
        <v>251</v>
      </c>
      <c r="D454" s="54" t="s">
        <v>541</v>
      </c>
      <c r="E454" s="53" t="s">
        <v>342</v>
      </c>
      <c r="F454" s="52"/>
      <c r="G454" s="52"/>
      <c r="H454" s="52"/>
      <c r="I454" s="52"/>
      <c r="J454" s="49">
        <v>0</v>
      </c>
      <c r="K454" s="51">
        <v>28000</v>
      </c>
      <c r="L454" s="50">
        <v>0.5357142857142857</v>
      </c>
      <c r="M454" s="49">
        <v>0</v>
      </c>
      <c r="N454" s="50">
        <v>0</v>
      </c>
      <c r="O454" s="49">
        <v>0</v>
      </c>
    </row>
    <row r="455" spans="1:15" ht="75" outlineLevel="4">
      <c r="A455" s="55" t="s">
        <v>686</v>
      </c>
      <c r="B455" s="53" t="s">
        <v>572</v>
      </c>
      <c r="C455" s="53" t="s">
        <v>251</v>
      </c>
      <c r="D455" s="54" t="s">
        <v>685</v>
      </c>
      <c r="E455" s="53"/>
      <c r="F455" s="52"/>
      <c r="G455" s="52"/>
      <c r="H455" s="52"/>
      <c r="I455" s="52"/>
      <c r="J455" s="49">
        <v>0</v>
      </c>
      <c r="K455" s="51">
        <v>35000</v>
      </c>
      <c r="L455" s="50">
        <v>0</v>
      </c>
      <c r="M455" s="49">
        <v>0</v>
      </c>
      <c r="N455" s="50">
        <v>0</v>
      </c>
      <c r="O455" s="49">
        <v>0</v>
      </c>
    </row>
    <row r="456" spans="1:15" ht="30" outlineLevel="5">
      <c r="A456" s="55" t="s">
        <v>684</v>
      </c>
      <c r="B456" s="53" t="s">
        <v>572</v>
      </c>
      <c r="C456" s="53" t="s">
        <v>251</v>
      </c>
      <c r="D456" s="54" t="s">
        <v>683</v>
      </c>
      <c r="E456" s="53"/>
      <c r="F456" s="52"/>
      <c r="G456" s="52"/>
      <c r="H456" s="52"/>
      <c r="I456" s="52"/>
      <c r="J456" s="49">
        <v>0</v>
      </c>
      <c r="K456" s="51">
        <v>35000</v>
      </c>
      <c r="L456" s="50">
        <v>0</v>
      </c>
      <c r="M456" s="49">
        <v>0</v>
      </c>
      <c r="N456" s="50">
        <v>0</v>
      </c>
      <c r="O456" s="49">
        <v>0</v>
      </c>
    </row>
    <row r="457" spans="1:15" ht="30" outlineLevel="6">
      <c r="A457" s="55" t="s">
        <v>347</v>
      </c>
      <c r="B457" s="53" t="s">
        <v>572</v>
      </c>
      <c r="C457" s="53" t="s">
        <v>251</v>
      </c>
      <c r="D457" s="54" t="s">
        <v>682</v>
      </c>
      <c r="E457" s="53"/>
      <c r="F457" s="52"/>
      <c r="G457" s="52"/>
      <c r="H457" s="52"/>
      <c r="I457" s="52"/>
      <c r="J457" s="49">
        <v>0</v>
      </c>
      <c r="K457" s="51">
        <v>30000</v>
      </c>
      <c r="L457" s="50">
        <v>0</v>
      </c>
      <c r="M457" s="49">
        <v>0</v>
      </c>
      <c r="N457" s="50">
        <v>0</v>
      </c>
      <c r="O457" s="49">
        <v>0</v>
      </c>
    </row>
    <row r="458" spans="1:15" ht="45" outlineLevel="7">
      <c r="A458" s="55" t="s">
        <v>344</v>
      </c>
      <c r="B458" s="53" t="s">
        <v>572</v>
      </c>
      <c r="C458" s="53" t="s">
        <v>251</v>
      </c>
      <c r="D458" s="54" t="s">
        <v>682</v>
      </c>
      <c r="E458" s="53" t="s">
        <v>342</v>
      </c>
      <c r="F458" s="52"/>
      <c r="G458" s="52"/>
      <c r="H458" s="52"/>
      <c r="I458" s="52"/>
      <c r="J458" s="49">
        <v>0</v>
      </c>
      <c r="K458" s="51">
        <v>30000</v>
      </c>
      <c r="L458" s="50">
        <v>0</v>
      </c>
      <c r="M458" s="49">
        <v>0</v>
      </c>
      <c r="N458" s="50">
        <v>0</v>
      </c>
      <c r="O458" s="49">
        <v>0</v>
      </c>
    </row>
    <row r="459" spans="1:15" ht="30" outlineLevel="6">
      <c r="A459" s="55" t="s">
        <v>601</v>
      </c>
      <c r="B459" s="53" t="s">
        <v>572</v>
      </c>
      <c r="C459" s="53" t="s">
        <v>251</v>
      </c>
      <c r="D459" s="54" t="s">
        <v>681</v>
      </c>
      <c r="E459" s="53"/>
      <c r="F459" s="52"/>
      <c r="G459" s="52"/>
      <c r="H459" s="52"/>
      <c r="I459" s="52"/>
      <c r="J459" s="49">
        <v>0</v>
      </c>
      <c r="K459" s="51">
        <v>5000</v>
      </c>
      <c r="L459" s="50">
        <v>0</v>
      </c>
      <c r="M459" s="49">
        <v>0</v>
      </c>
      <c r="N459" s="50">
        <v>0</v>
      </c>
      <c r="O459" s="49">
        <v>0</v>
      </c>
    </row>
    <row r="460" spans="1:15" ht="45" outlineLevel="7">
      <c r="A460" s="55" t="s">
        <v>411</v>
      </c>
      <c r="B460" s="53" t="s">
        <v>572</v>
      </c>
      <c r="C460" s="53" t="s">
        <v>251</v>
      </c>
      <c r="D460" s="54" t="s">
        <v>681</v>
      </c>
      <c r="E460" s="53" t="s">
        <v>409</v>
      </c>
      <c r="F460" s="52"/>
      <c r="G460" s="52"/>
      <c r="H460" s="52"/>
      <c r="I460" s="52"/>
      <c r="J460" s="49">
        <v>0</v>
      </c>
      <c r="K460" s="51">
        <v>5000</v>
      </c>
      <c r="L460" s="50">
        <v>0</v>
      </c>
      <c r="M460" s="49">
        <v>0</v>
      </c>
      <c r="N460" s="50">
        <v>0</v>
      </c>
      <c r="O460" s="49">
        <v>0</v>
      </c>
    </row>
    <row r="461" spans="1:15" ht="45" outlineLevel="4">
      <c r="A461" s="55" t="s">
        <v>540</v>
      </c>
      <c r="B461" s="53" t="s">
        <v>572</v>
      </c>
      <c r="C461" s="53" t="s">
        <v>251</v>
      </c>
      <c r="D461" s="54" t="s">
        <v>539</v>
      </c>
      <c r="E461" s="53"/>
      <c r="F461" s="52"/>
      <c r="G461" s="52"/>
      <c r="H461" s="52"/>
      <c r="I461" s="52"/>
      <c r="J461" s="49">
        <v>0</v>
      </c>
      <c r="K461" s="51">
        <v>1658653</v>
      </c>
      <c r="L461" s="50">
        <v>0.023989345571376292</v>
      </c>
      <c r="M461" s="49">
        <v>0</v>
      </c>
      <c r="N461" s="50">
        <v>0</v>
      </c>
      <c r="O461" s="49">
        <v>0</v>
      </c>
    </row>
    <row r="462" spans="1:15" ht="30" outlineLevel="5">
      <c r="A462" s="55" t="s">
        <v>538</v>
      </c>
      <c r="B462" s="53" t="s">
        <v>572</v>
      </c>
      <c r="C462" s="53" t="s">
        <v>251</v>
      </c>
      <c r="D462" s="54" t="s">
        <v>537</v>
      </c>
      <c r="E462" s="53"/>
      <c r="F462" s="52"/>
      <c r="G462" s="52"/>
      <c r="H462" s="52"/>
      <c r="I462" s="52"/>
      <c r="J462" s="49">
        <v>0</v>
      </c>
      <c r="K462" s="51">
        <v>1658653</v>
      </c>
      <c r="L462" s="50">
        <v>0.023989345571376292</v>
      </c>
      <c r="M462" s="49">
        <v>0</v>
      </c>
      <c r="N462" s="50">
        <v>0</v>
      </c>
      <c r="O462" s="49">
        <v>0</v>
      </c>
    </row>
    <row r="463" spans="1:15" ht="30" outlineLevel="6">
      <c r="A463" s="55" t="s">
        <v>347</v>
      </c>
      <c r="B463" s="53" t="s">
        <v>572</v>
      </c>
      <c r="C463" s="53" t="s">
        <v>251</v>
      </c>
      <c r="D463" s="54" t="s">
        <v>680</v>
      </c>
      <c r="E463" s="53"/>
      <c r="F463" s="52"/>
      <c r="G463" s="52"/>
      <c r="H463" s="52"/>
      <c r="I463" s="52"/>
      <c r="J463" s="49">
        <v>0</v>
      </c>
      <c r="K463" s="51">
        <v>5000</v>
      </c>
      <c r="L463" s="50">
        <v>0</v>
      </c>
      <c r="M463" s="49">
        <v>0</v>
      </c>
      <c r="N463" s="50">
        <v>0</v>
      </c>
      <c r="O463" s="49">
        <v>0</v>
      </c>
    </row>
    <row r="464" spans="1:15" ht="45" outlineLevel="7">
      <c r="A464" s="55" t="s">
        <v>344</v>
      </c>
      <c r="B464" s="53" t="s">
        <v>572</v>
      </c>
      <c r="C464" s="53" t="s">
        <v>251</v>
      </c>
      <c r="D464" s="54" t="s">
        <v>680</v>
      </c>
      <c r="E464" s="53" t="s">
        <v>342</v>
      </c>
      <c r="F464" s="52"/>
      <c r="G464" s="52"/>
      <c r="H464" s="52"/>
      <c r="I464" s="52"/>
      <c r="J464" s="49">
        <v>0</v>
      </c>
      <c r="K464" s="51">
        <v>5000</v>
      </c>
      <c r="L464" s="50">
        <v>0</v>
      </c>
      <c r="M464" s="49">
        <v>0</v>
      </c>
      <c r="N464" s="50">
        <v>0</v>
      </c>
      <c r="O464" s="49">
        <v>0</v>
      </c>
    </row>
    <row r="465" spans="1:15" ht="30" outlineLevel="6">
      <c r="A465" s="55" t="s">
        <v>679</v>
      </c>
      <c r="B465" s="53" t="s">
        <v>572</v>
      </c>
      <c r="C465" s="53" t="s">
        <v>251</v>
      </c>
      <c r="D465" s="54" t="s">
        <v>678</v>
      </c>
      <c r="E465" s="53"/>
      <c r="F465" s="52"/>
      <c r="G465" s="52"/>
      <c r="H465" s="52"/>
      <c r="I465" s="52"/>
      <c r="J465" s="49">
        <v>0</v>
      </c>
      <c r="K465" s="51">
        <v>165653</v>
      </c>
      <c r="L465" s="50">
        <v>0</v>
      </c>
      <c r="M465" s="49">
        <v>0</v>
      </c>
      <c r="N465" s="50">
        <v>0</v>
      </c>
      <c r="O465" s="49">
        <v>0</v>
      </c>
    </row>
    <row r="466" spans="1:15" ht="45" outlineLevel="7">
      <c r="A466" s="55" t="s">
        <v>411</v>
      </c>
      <c r="B466" s="53" t="s">
        <v>572</v>
      </c>
      <c r="C466" s="53" t="s">
        <v>251</v>
      </c>
      <c r="D466" s="54" t="s">
        <v>678</v>
      </c>
      <c r="E466" s="53" t="s">
        <v>409</v>
      </c>
      <c r="F466" s="52"/>
      <c r="G466" s="52"/>
      <c r="H466" s="52"/>
      <c r="I466" s="52"/>
      <c r="J466" s="49">
        <v>0</v>
      </c>
      <c r="K466" s="51">
        <v>165653</v>
      </c>
      <c r="L466" s="50">
        <v>0</v>
      </c>
      <c r="M466" s="49">
        <v>0</v>
      </c>
      <c r="N466" s="50">
        <v>0</v>
      </c>
      <c r="O466" s="49">
        <v>0</v>
      </c>
    </row>
    <row r="467" spans="1:15" ht="30" outlineLevel="6">
      <c r="A467" s="55" t="s">
        <v>677</v>
      </c>
      <c r="B467" s="53" t="s">
        <v>572</v>
      </c>
      <c r="C467" s="53" t="s">
        <v>251</v>
      </c>
      <c r="D467" s="54" t="s">
        <v>676</v>
      </c>
      <c r="E467" s="53"/>
      <c r="F467" s="52"/>
      <c r="G467" s="52"/>
      <c r="H467" s="52"/>
      <c r="I467" s="52"/>
      <c r="J467" s="49">
        <v>0</v>
      </c>
      <c r="K467" s="51">
        <v>246000</v>
      </c>
      <c r="L467" s="50">
        <v>0</v>
      </c>
      <c r="M467" s="49">
        <v>0</v>
      </c>
      <c r="N467" s="50">
        <v>0</v>
      </c>
      <c r="O467" s="49">
        <v>0</v>
      </c>
    </row>
    <row r="468" spans="1:15" ht="45" outlineLevel="7">
      <c r="A468" s="55" t="s">
        <v>411</v>
      </c>
      <c r="B468" s="53" t="s">
        <v>572</v>
      </c>
      <c r="C468" s="53" t="s">
        <v>251</v>
      </c>
      <c r="D468" s="54" t="s">
        <v>676</v>
      </c>
      <c r="E468" s="53" t="s">
        <v>409</v>
      </c>
      <c r="F468" s="52"/>
      <c r="G468" s="52"/>
      <c r="H468" s="52"/>
      <c r="I468" s="52"/>
      <c r="J468" s="49">
        <v>0</v>
      </c>
      <c r="K468" s="51">
        <v>246000</v>
      </c>
      <c r="L468" s="50">
        <v>0</v>
      </c>
      <c r="M468" s="49">
        <v>0</v>
      </c>
      <c r="N468" s="50">
        <v>0</v>
      </c>
      <c r="O468" s="49">
        <v>0</v>
      </c>
    </row>
    <row r="469" spans="1:15" ht="30" outlineLevel="6">
      <c r="A469" s="55" t="s">
        <v>675</v>
      </c>
      <c r="B469" s="53" t="s">
        <v>572</v>
      </c>
      <c r="C469" s="53" t="s">
        <v>251</v>
      </c>
      <c r="D469" s="54" t="s">
        <v>674</v>
      </c>
      <c r="E469" s="53"/>
      <c r="F469" s="52"/>
      <c r="G469" s="52"/>
      <c r="H469" s="52"/>
      <c r="I469" s="52"/>
      <c r="J469" s="49">
        <v>0</v>
      </c>
      <c r="K469" s="51">
        <v>122000</v>
      </c>
      <c r="L469" s="50">
        <v>0.019450819672131147</v>
      </c>
      <c r="M469" s="49">
        <v>0</v>
      </c>
      <c r="N469" s="50">
        <v>0</v>
      </c>
      <c r="O469" s="49">
        <v>0</v>
      </c>
    </row>
    <row r="470" spans="1:15" ht="45" outlineLevel="7">
      <c r="A470" s="55" t="s">
        <v>411</v>
      </c>
      <c r="B470" s="53" t="s">
        <v>572</v>
      </c>
      <c r="C470" s="53" t="s">
        <v>251</v>
      </c>
      <c r="D470" s="54" t="s">
        <v>674</v>
      </c>
      <c r="E470" s="53" t="s">
        <v>409</v>
      </c>
      <c r="F470" s="52"/>
      <c r="G470" s="52"/>
      <c r="H470" s="52"/>
      <c r="I470" s="52"/>
      <c r="J470" s="49">
        <v>0</v>
      </c>
      <c r="K470" s="51">
        <v>122000</v>
      </c>
      <c r="L470" s="50">
        <v>0.019450819672131147</v>
      </c>
      <c r="M470" s="49">
        <v>0</v>
      </c>
      <c r="N470" s="50">
        <v>0</v>
      </c>
      <c r="O470" s="49">
        <v>0</v>
      </c>
    </row>
    <row r="471" spans="1:15" ht="30" outlineLevel="6">
      <c r="A471" s="55" t="s">
        <v>673</v>
      </c>
      <c r="B471" s="53" t="s">
        <v>572</v>
      </c>
      <c r="C471" s="53" t="s">
        <v>251</v>
      </c>
      <c r="D471" s="54" t="s">
        <v>672</v>
      </c>
      <c r="E471" s="53"/>
      <c r="F471" s="52"/>
      <c r="G471" s="52"/>
      <c r="H471" s="52"/>
      <c r="I471" s="52"/>
      <c r="J471" s="49">
        <v>0</v>
      </c>
      <c r="K471" s="51">
        <v>100000</v>
      </c>
      <c r="L471" s="50">
        <v>0.207</v>
      </c>
      <c r="M471" s="49">
        <v>0</v>
      </c>
      <c r="N471" s="50">
        <v>0</v>
      </c>
      <c r="O471" s="49">
        <v>0</v>
      </c>
    </row>
    <row r="472" spans="1:15" ht="45" outlineLevel="7">
      <c r="A472" s="55" t="s">
        <v>411</v>
      </c>
      <c r="B472" s="53" t="s">
        <v>572</v>
      </c>
      <c r="C472" s="53" t="s">
        <v>251</v>
      </c>
      <c r="D472" s="54" t="s">
        <v>672</v>
      </c>
      <c r="E472" s="53" t="s">
        <v>409</v>
      </c>
      <c r="F472" s="52"/>
      <c r="G472" s="52"/>
      <c r="H472" s="52"/>
      <c r="I472" s="52"/>
      <c r="J472" s="49">
        <v>0</v>
      </c>
      <c r="K472" s="51">
        <v>100000</v>
      </c>
      <c r="L472" s="50">
        <v>0.207</v>
      </c>
      <c r="M472" s="49">
        <v>0</v>
      </c>
      <c r="N472" s="50">
        <v>0</v>
      </c>
      <c r="O472" s="49">
        <v>0</v>
      </c>
    </row>
    <row r="473" spans="1:15" ht="30" outlineLevel="6">
      <c r="A473" s="55" t="s">
        <v>671</v>
      </c>
      <c r="B473" s="53" t="s">
        <v>572</v>
      </c>
      <c r="C473" s="53" t="s">
        <v>251</v>
      </c>
      <c r="D473" s="54" t="s">
        <v>670</v>
      </c>
      <c r="E473" s="53"/>
      <c r="F473" s="52"/>
      <c r="G473" s="52"/>
      <c r="H473" s="52"/>
      <c r="I473" s="52"/>
      <c r="J473" s="49">
        <v>0</v>
      </c>
      <c r="K473" s="51">
        <v>950000</v>
      </c>
      <c r="L473" s="50">
        <v>0</v>
      </c>
      <c r="M473" s="49">
        <v>0</v>
      </c>
      <c r="N473" s="50">
        <v>0</v>
      </c>
      <c r="O473" s="49">
        <v>0</v>
      </c>
    </row>
    <row r="474" spans="1:15" ht="45" outlineLevel="7">
      <c r="A474" s="55" t="s">
        <v>411</v>
      </c>
      <c r="B474" s="53" t="s">
        <v>572</v>
      </c>
      <c r="C474" s="53" t="s">
        <v>251</v>
      </c>
      <c r="D474" s="54" t="s">
        <v>670</v>
      </c>
      <c r="E474" s="53" t="s">
        <v>409</v>
      </c>
      <c r="F474" s="52"/>
      <c r="G474" s="52"/>
      <c r="H474" s="52"/>
      <c r="I474" s="52"/>
      <c r="J474" s="49">
        <v>0</v>
      </c>
      <c r="K474" s="51">
        <v>950000</v>
      </c>
      <c r="L474" s="50">
        <v>0</v>
      </c>
      <c r="M474" s="49">
        <v>0</v>
      </c>
      <c r="N474" s="50">
        <v>0</v>
      </c>
      <c r="O474" s="49">
        <v>0</v>
      </c>
    </row>
    <row r="475" spans="1:15" ht="30" outlineLevel="6">
      <c r="A475" s="55" t="s">
        <v>669</v>
      </c>
      <c r="B475" s="53" t="s">
        <v>572</v>
      </c>
      <c r="C475" s="53" t="s">
        <v>251</v>
      </c>
      <c r="D475" s="54" t="s">
        <v>668</v>
      </c>
      <c r="E475" s="53"/>
      <c r="F475" s="52"/>
      <c r="G475" s="52"/>
      <c r="H475" s="52"/>
      <c r="I475" s="52"/>
      <c r="J475" s="49">
        <v>0</v>
      </c>
      <c r="K475" s="51">
        <v>70000</v>
      </c>
      <c r="L475" s="50">
        <v>0.2388142857142857</v>
      </c>
      <c r="M475" s="49">
        <v>0</v>
      </c>
      <c r="N475" s="50">
        <v>0</v>
      </c>
      <c r="O475" s="49">
        <v>0</v>
      </c>
    </row>
    <row r="476" spans="1:15" ht="45" outlineLevel="7">
      <c r="A476" s="55" t="s">
        <v>411</v>
      </c>
      <c r="B476" s="53" t="s">
        <v>572</v>
      </c>
      <c r="C476" s="53" t="s">
        <v>251</v>
      </c>
      <c r="D476" s="54" t="s">
        <v>668</v>
      </c>
      <c r="E476" s="53" t="s">
        <v>409</v>
      </c>
      <c r="F476" s="52"/>
      <c r="G476" s="52"/>
      <c r="H476" s="52"/>
      <c r="I476" s="52"/>
      <c r="J476" s="49">
        <v>0</v>
      </c>
      <c r="K476" s="51">
        <v>70000</v>
      </c>
      <c r="L476" s="50">
        <v>0.2388142857142857</v>
      </c>
      <c r="M476" s="49">
        <v>0</v>
      </c>
      <c r="N476" s="50">
        <v>0</v>
      </c>
      <c r="O476" s="49">
        <v>0</v>
      </c>
    </row>
    <row r="477" spans="1:15" ht="105" outlineLevel="3">
      <c r="A477" s="55" t="s">
        <v>667</v>
      </c>
      <c r="B477" s="53" t="s">
        <v>572</v>
      </c>
      <c r="C477" s="53" t="s">
        <v>251</v>
      </c>
      <c r="D477" s="54" t="s">
        <v>666</v>
      </c>
      <c r="E477" s="53"/>
      <c r="F477" s="52"/>
      <c r="G477" s="52"/>
      <c r="H477" s="52"/>
      <c r="I477" s="52"/>
      <c r="J477" s="49">
        <v>0</v>
      </c>
      <c r="K477" s="51">
        <v>400000</v>
      </c>
      <c r="L477" s="50">
        <v>0.9490826</v>
      </c>
      <c r="M477" s="49">
        <v>0</v>
      </c>
      <c r="N477" s="50">
        <v>0</v>
      </c>
      <c r="O477" s="49">
        <v>0</v>
      </c>
    </row>
    <row r="478" spans="1:15" ht="45" outlineLevel="5">
      <c r="A478" s="55" t="s">
        <v>665</v>
      </c>
      <c r="B478" s="53" t="s">
        <v>572</v>
      </c>
      <c r="C478" s="53" t="s">
        <v>251</v>
      </c>
      <c r="D478" s="54" t="s">
        <v>664</v>
      </c>
      <c r="E478" s="53"/>
      <c r="F478" s="52"/>
      <c r="G478" s="52"/>
      <c r="H478" s="52"/>
      <c r="I478" s="52"/>
      <c r="J478" s="49">
        <v>0</v>
      </c>
      <c r="K478" s="51">
        <v>400000</v>
      </c>
      <c r="L478" s="50">
        <v>0.9490826</v>
      </c>
      <c r="M478" s="49">
        <v>0</v>
      </c>
      <c r="N478" s="50">
        <v>0</v>
      </c>
      <c r="O478" s="49">
        <v>0</v>
      </c>
    </row>
    <row r="479" spans="1:15" ht="30" outlineLevel="6">
      <c r="A479" s="55" t="s">
        <v>663</v>
      </c>
      <c r="B479" s="53" t="s">
        <v>572</v>
      </c>
      <c r="C479" s="53" t="s">
        <v>251</v>
      </c>
      <c r="D479" s="54" t="s">
        <v>662</v>
      </c>
      <c r="E479" s="53"/>
      <c r="F479" s="52"/>
      <c r="G479" s="52"/>
      <c r="H479" s="52"/>
      <c r="I479" s="52"/>
      <c r="J479" s="49">
        <v>0</v>
      </c>
      <c r="K479" s="51">
        <v>400000</v>
      </c>
      <c r="L479" s="50">
        <v>0.9490826</v>
      </c>
      <c r="M479" s="49">
        <v>0</v>
      </c>
      <c r="N479" s="50">
        <v>0</v>
      </c>
      <c r="O479" s="49">
        <v>0</v>
      </c>
    </row>
    <row r="480" spans="1:15" ht="45" outlineLevel="7">
      <c r="A480" s="55" t="s">
        <v>411</v>
      </c>
      <c r="B480" s="53" t="s">
        <v>572</v>
      </c>
      <c r="C480" s="53" t="s">
        <v>251</v>
      </c>
      <c r="D480" s="54" t="s">
        <v>662</v>
      </c>
      <c r="E480" s="53" t="s">
        <v>409</v>
      </c>
      <c r="F480" s="52"/>
      <c r="G480" s="52"/>
      <c r="H480" s="52"/>
      <c r="I480" s="52"/>
      <c r="J480" s="49">
        <v>0</v>
      </c>
      <c r="K480" s="51">
        <v>400000</v>
      </c>
      <c r="L480" s="50">
        <v>0.9490826</v>
      </c>
      <c r="M480" s="49">
        <v>0</v>
      </c>
      <c r="N480" s="50">
        <v>0</v>
      </c>
      <c r="O480" s="49">
        <v>0</v>
      </c>
    </row>
    <row r="481" spans="1:15" ht="15" outlineLevel="1">
      <c r="A481" s="55" t="s">
        <v>524</v>
      </c>
      <c r="B481" s="53" t="s">
        <v>572</v>
      </c>
      <c r="C481" s="53" t="s">
        <v>281</v>
      </c>
      <c r="D481" s="54"/>
      <c r="E481" s="53"/>
      <c r="F481" s="52"/>
      <c r="G481" s="52"/>
      <c r="H481" s="52"/>
      <c r="I481" s="52"/>
      <c r="J481" s="49">
        <v>0</v>
      </c>
      <c r="K481" s="51">
        <v>28651719</v>
      </c>
      <c r="L481" s="50">
        <v>0.03723731340517475</v>
      </c>
      <c r="M481" s="49">
        <v>0</v>
      </c>
      <c r="N481" s="50">
        <v>0</v>
      </c>
      <c r="O481" s="49">
        <v>0</v>
      </c>
    </row>
    <row r="482" spans="1:15" ht="15" outlineLevel="2">
      <c r="A482" s="55" t="s">
        <v>451</v>
      </c>
      <c r="B482" s="53" t="s">
        <v>572</v>
      </c>
      <c r="C482" s="53" t="s">
        <v>287</v>
      </c>
      <c r="D482" s="54"/>
      <c r="E482" s="53"/>
      <c r="F482" s="52"/>
      <c r="G482" s="52"/>
      <c r="H482" s="52"/>
      <c r="I482" s="52"/>
      <c r="J482" s="49">
        <v>0</v>
      </c>
      <c r="K482" s="51">
        <v>28391419</v>
      </c>
      <c r="L482" s="50">
        <v>0.037300087043905764</v>
      </c>
      <c r="M482" s="49">
        <v>0</v>
      </c>
      <c r="N482" s="50">
        <v>0</v>
      </c>
      <c r="O482" s="49">
        <v>0</v>
      </c>
    </row>
    <row r="483" spans="1:15" ht="45" outlineLevel="3">
      <c r="A483" s="55" t="s">
        <v>400</v>
      </c>
      <c r="B483" s="53" t="s">
        <v>572</v>
      </c>
      <c r="C483" s="53" t="s">
        <v>287</v>
      </c>
      <c r="D483" s="54" t="s">
        <v>399</v>
      </c>
      <c r="E483" s="53"/>
      <c r="F483" s="52"/>
      <c r="G483" s="52"/>
      <c r="H483" s="52"/>
      <c r="I483" s="52"/>
      <c r="J483" s="49">
        <v>0</v>
      </c>
      <c r="K483" s="51">
        <v>28031419</v>
      </c>
      <c r="L483" s="50">
        <v>0.03777912206299652</v>
      </c>
      <c r="M483" s="49">
        <v>0</v>
      </c>
      <c r="N483" s="50">
        <v>0</v>
      </c>
      <c r="O483" s="49">
        <v>0</v>
      </c>
    </row>
    <row r="484" spans="1:15" ht="30" outlineLevel="4">
      <c r="A484" s="55" t="s">
        <v>592</v>
      </c>
      <c r="B484" s="53" t="s">
        <v>572</v>
      </c>
      <c r="C484" s="53" t="s">
        <v>287</v>
      </c>
      <c r="D484" s="54" t="s">
        <v>591</v>
      </c>
      <c r="E484" s="53"/>
      <c r="F484" s="52"/>
      <c r="G484" s="52"/>
      <c r="H484" s="52"/>
      <c r="I484" s="52"/>
      <c r="J484" s="49">
        <v>0</v>
      </c>
      <c r="K484" s="51">
        <v>28031419</v>
      </c>
      <c r="L484" s="50">
        <v>0.03777912206299652</v>
      </c>
      <c r="M484" s="49">
        <v>0</v>
      </c>
      <c r="N484" s="50">
        <v>0</v>
      </c>
      <c r="O484" s="49">
        <v>0</v>
      </c>
    </row>
    <row r="485" spans="1:15" ht="30" outlineLevel="5">
      <c r="A485" s="55" t="s">
        <v>628</v>
      </c>
      <c r="B485" s="53" t="s">
        <v>572</v>
      </c>
      <c r="C485" s="53" t="s">
        <v>287</v>
      </c>
      <c r="D485" s="54" t="s">
        <v>627</v>
      </c>
      <c r="E485" s="53"/>
      <c r="F485" s="52"/>
      <c r="G485" s="52"/>
      <c r="H485" s="52"/>
      <c r="I485" s="52"/>
      <c r="J485" s="49">
        <v>0</v>
      </c>
      <c r="K485" s="51">
        <v>42000</v>
      </c>
      <c r="L485" s="50">
        <v>0</v>
      </c>
      <c r="M485" s="49">
        <v>0</v>
      </c>
      <c r="N485" s="50">
        <v>0</v>
      </c>
      <c r="O485" s="49">
        <v>0</v>
      </c>
    </row>
    <row r="486" spans="1:15" ht="30" outlineLevel="6">
      <c r="A486" s="55" t="s">
        <v>648</v>
      </c>
      <c r="B486" s="53" t="s">
        <v>572</v>
      </c>
      <c r="C486" s="53" t="s">
        <v>287</v>
      </c>
      <c r="D486" s="54" t="s">
        <v>661</v>
      </c>
      <c r="E486" s="53"/>
      <c r="F486" s="52"/>
      <c r="G486" s="52"/>
      <c r="H486" s="52"/>
      <c r="I486" s="52"/>
      <c r="J486" s="49">
        <v>0</v>
      </c>
      <c r="K486" s="51">
        <v>42000</v>
      </c>
      <c r="L486" s="50">
        <v>0</v>
      </c>
      <c r="M486" s="49">
        <v>0</v>
      </c>
      <c r="N486" s="50">
        <v>0</v>
      </c>
      <c r="O486" s="49">
        <v>0</v>
      </c>
    </row>
    <row r="487" spans="1:15" ht="45" outlineLevel="7">
      <c r="A487" s="55" t="s">
        <v>411</v>
      </c>
      <c r="B487" s="53" t="s">
        <v>572</v>
      </c>
      <c r="C487" s="53" t="s">
        <v>287</v>
      </c>
      <c r="D487" s="54" t="s">
        <v>661</v>
      </c>
      <c r="E487" s="53" t="s">
        <v>409</v>
      </c>
      <c r="F487" s="52"/>
      <c r="G487" s="52"/>
      <c r="H487" s="52"/>
      <c r="I487" s="52"/>
      <c r="J487" s="49">
        <v>0</v>
      </c>
      <c r="K487" s="51">
        <v>42000</v>
      </c>
      <c r="L487" s="50">
        <v>0</v>
      </c>
      <c r="M487" s="49">
        <v>0</v>
      </c>
      <c r="N487" s="50">
        <v>0</v>
      </c>
      <c r="O487" s="49">
        <v>0</v>
      </c>
    </row>
    <row r="488" spans="1:15" ht="30" outlineLevel="5">
      <c r="A488" s="55" t="s">
        <v>660</v>
      </c>
      <c r="B488" s="53" t="s">
        <v>572</v>
      </c>
      <c r="C488" s="53" t="s">
        <v>287</v>
      </c>
      <c r="D488" s="54" t="s">
        <v>659</v>
      </c>
      <c r="E488" s="53"/>
      <c r="F488" s="52"/>
      <c r="G488" s="52"/>
      <c r="H488" s="52"/>
      <c r="I488" s="52"/>
      <c r="J488" s="49">
        <v>0</v>
      </c>
      <c r="K488" s="51">
        <v>200000</v>
      </c>
      <c r="L488" s="50">
        <v>0</v>
      </c>
      <c r="M488" s="49">
        <v>0</v>
      </c>
      <c r="N488" s="50">
        <v>0</v>
      </c>
      <c r="O488" s="49">
        <v>0</v>
      </c>
    </row>
    <row r="489" spans="1:15" ht="30" outlineLevel="6">
      <c r="A489" s="55" t="s">
        <v>646</v>
      </c>
      <c r="B489" s="53" t="s">
        <v>572</v>
      </c>
      <c r="C489" s="53" t="s">
        <v>287</v>
      </c>
      <c r="D489" s="54" t="s">
        <v>658</v>
      </c>
      <c r="E489" s="53"/>
      <c r="F489" s="52"/>
      <c r="G489" s="52"/>
      <c r="H489" s="52"/>
      <c r="I489" s="52"/>
      <c r="J489" s="49">
        <v>0</v>
      </c>
      <c r="K489" s="51">
        <v>200000</v>
      </c>
      <c r="L489" s="50">
        <v>0</v>
      </c>
      <c r="M489" s="49">
        <v>0</v>
      </c>
      <c r="N489" s="50">
        <v>0</v>
      </c>
      <c r="O489" s="49">
        <v>0</v>
      </c>
    </row>
    <row r="490" spans="1:15" ht="45" outlineLevel="7">
      <c r="A490" s="55" t="s">
        <v>411</v>
      </c>
      <c r="B490" s="53" t="s">
        <v>572</v>
      </c>
      <c r="C490" s="53" t="s">
        <v>287</v>
      </c>
      <c r="D490" s="54" t="s">
        <v>658</v>
      </c>
      <c r="E490" s="53" t="s">
        <v>409</v>
      </c>
      <c r="F490" s="52"/>
      <c r="G490" s="52"/>
      <c r="H490" s="52"/>
      <c r="I490" s="52"/>
      <c r="J490" s="49">
        <v>0</v>
      </c>
      <c r="K490" s="51">
        <v>200000</v>
      </c>
      <c r="L490" s="50">
        <v>0</v>
      </c>
      <c r="M490" s="49">
        <v>0</v>
      </c>
      <c r="N490" s="50">
        <v>0</v>
      </c>
      <c r="O490" s="49">
        <v>0</v>
      </c>
    </row>
    <row r="491" spans="1:15" ht="30" outlineLevel="5">
      <c r="A491" s="55" t="s">
        <v>450</v>
      </c>
      <c r="B491" s="53" t="s">
        <v>572</v>
      </c>
      <c r="C491" s="53" t="s">
        <v>287</v>
      </c>
      <c r="D491" s="54" t="s">
        <v>622</v>
      </c>
      <c r="E491" s="53"/>
      <c r="F491" s="52"/>
      <c r="G491" s="52"/>
      <c r="H491" s="52"/>
      <c r="I491" s="52"/>
      <c r="J491" s="49">
        <v>0</v>
      </c>
      <c r="K491" s="51">
        <v>27789419</v>
      </c>
      <c r="L491" s="50">
        <v>0.03810811589835685</v>
      </c>
      <c r="M491" s="49">
        <v>0</v>
      </c>
      <c r="N491" s="50">
        <v>0</v>
      </c>
      <c r="O491" s="49">
        <v>0</v>
      </c>
    </row>
    <row r="492" spans="1:15" ht="45" outlineLevel="6">
      <c r="A492" s="55" t="s">
        <v>657</v>
      </c>
      <c r="B492" s="53" t="s">
        <v>572</v>
      </c>
      <c r="C492" s="53" t="s">
        <v>287</v>
      </c>
      <c r="D492" s="54" t="s">
        <v>656</v>
      </c>
      <c r="E492" s="53"/>
      <c r="F492" s="52"/>
      <c r="G492" s="52"/>
      <c r="H492" s="52"/>
      <c r="I492" s="52"/>
      <c r="J492" s="49">
        <v>0</v>
      </c>
      <c r="K492" s="51">
        <v>4975033</v>
      </c>
      <c r="L492" s="50">
        <v>0</v>
      </c>
      <c r="M492" s="49">
        <v>0</v>
      </c>
      <c r="N492" s="50">
        <v>0</v>
      </c>
      <c r="O492" s="49">
        <v>0</v>
      </c>
    </row>
    <row r="493" spans="1:15" ht="45" outlineLevel="7">
      <c r="A493" s="55" t="s">
        <v>411</v>
      </c>
      <c r="B493" s="53" t="s">
        <v>572</v>
      </c>
      <c r="C493" s="53" t="s">
        <v>287</v>
      </c>
      <c r="D493" s="54" t="s">
        <v>656</v>
      </c>
      <c r="E493" s="53" t="s">
        <v>409</v>
      </c>
      <c r="F493" s="52"/>
      <c r="G493" s="52"/>
      <c r="H493" s="52"/>
      <c r="I493" s="52"/>
      <c r="J493" s="49">
        <v>0</v>
      </c>
      <c r="K493" s="51">
        <v>4975033</v>
      </c>
      <c r="L493" s="50">
        <v>0</v>
      </c>
      <c r="M493" s="49">
        <v>0</v>
      </c>
      <c r="N493" s="50">
        <v>0</v>
      </c>
      <c r="O493" s="49">
        <v>0</v>
      </c>
    </row>
    <row r="494" spans="1:15" ht="90" outlineLevel="6">
      <c r="A494" s="55" t="s">
        <v>655</v>
      </c>
      <c r="B494" s="53" t="s">
        <v>572</v>
      </c>
      <c r="C494" s="53" t="s">
        <v>287</v>
      </c>
      <c r="D494" s="54" t="s">
        <v>654</v>
      </c>
      <c r="E494" s="53"/>
      <c r="F494" s="52"/>
      <c r="G494" s="52"/>
      <c r="H494" s="52"/>
      <c r="I494" s="52"/>
      <c r="J494" s="49">
        <v>0</v>
      </c>
      <c r="K494" s="51">
        <v>2473353</v>
      </c>
      <c r="L494" s="50">
        <v>0</v>
      </c>
      <c r="M494" s="49">
        <v>0</v>
      </c>
      <c r="N494" s="50">
        <v>0</v>
      </c>
      <c r="O494" s="49">
        <v>0</v>
      </c>
    </row>
    <row r="495" spans="1:15" ht="45" outlineLevel="7">
      <c r="A495" s="55" t="s">
        <v>411</v>
      </c>
      <c r="B495" s="53" t="s">
        <v>572</v>
      </c>
      <c r="C495" s="53" t="s">
        <v>287</v>
      </c>
      <c r="D495" s="54" t="s">
        <v>654</v>
      </c>
      <c r="E495" s="53" t="s">
        <v>409</v>
      </c>
      <c r="F495" s="52"/>
      <c r="G495" s="52"/>
      <c r="H495" s="52"/>
      <c r="I495" s="52"/>
      <c r="J495" s="49">
        <v>0</v>
      </c>
      <c r="K495" s="51">
        <v>2473353</v>
      </c>
      <c r="L495" s="50">
        <v>0</v>
      </c>
      <c r="M495" s="49">
        <v>0</v>
      </c>
      <c r="N495" s="50">
        <v>0</v>
      </c>
      <c r="O495" s="49">
        <v>0</v>
      </c>
    </row>
    <row r="496" spans="1:15" ht="45" outlineLevel="6">
      <c r="A496" s="55" t="s">
        <v>653</v>
      </c>
      <c r="B496" s="53" t="s">
        <v>572</v>
      </c>
      <c r="C496" s="53" t="s">
        <v>287</v>
      </c>
      <c r="D496" s="54" t="s">
        <v>652</v>
      </c>
      <c r="E496" s="53"/>
      <c r="F496" s="52"/>
      <c r="G496" s="52"/>
      <c r="H496" s="52"/>
      <c r="I496" s="52"/>
      <c r="J496" s="49">
        <v>0</v>
      </c>
      <c r="K496" s="51">
        <v>15390323</v>
      </c>
      <c r="L496" s="50">
        <v>0.02244309947231127</v>
      </c>
      <c r="M496" s="49">
        <v>0</v>
      </c>
      <c r="N496" s="50">
        <v>0</v>
      </c>
      <c r="O496" s="49">
        <v>0</v>
      </c>
    </row>
    <row r="497" spans="1:15" ht="45" outlineLevel="7">
      <c r="A497" s="55" t="s">
        <v>411</v>
      </c>
      <c r="B497" s="53" t="s">
        <v>572</v>
      </c>
      <c r="C497" s="53" t="s">
        <v>287</v>
      </c>
      <c r="D497" s="54" t="s">
        <v>652</v>
      </c>
      <c r="E497" s="53" t="s">
        <v>409</v>
      </c>
      <c r="F497" s="52"/>
      <c r="G497" s="52"/>
      <c r="H497" s="52"/>
      <c r="I497" s="52"/>
      <c r="J497" s="49">
        <v>0</v>
      </c>
      <c r="K497" s="51">
        <v>15390323</v>
      </c>
      <c r="L497" s="50">
        <v>0.02244309947231127</v>
      </c>
      <c r="M497" s="49">
        <v>0</v>
      </c>
      <c r="N497" s="50">
        <v>0</v>
      </c>
      <c r="O497" s="49">
        <v>0</v>
      </c>
    </row>
    <row r="498" spans="1:15" ht="75" outlineLevel="6">
      <c r="A498" s="55" t="s">
        <v>651</v>
      </c>
      <c r="B498" s="53" t="s">
        <v>572</v>
      </c>
      <c r="C498" s="53" t="s">
        <v>287</v>
      </c>
      <c r="D498" s="54" t="s">
        <v>650</v>
      </c>
      <c r="E498" s="53"/>
      <c r="F498" s="52"/>
      <c r="G498" s="52"/>
      <c r="H498" s="52"/>
      <c r="I498" s="52"/>
      <c r="J498" s="49">
        <v>0</v>
      </c>
      <c r="K498" s="51">
        <v>1634228</v>
      </c>
      <c r="L498" s="50">
        <v>0.006391305252388284</v>
      </c>
      <c r="M498" s="49">
        <v>0</v>
      </c>
      <c r="N498" s="50">
        <v>0</v>
      </c>
      <c r="O498" s="49">
        <v>0</v>
      </c>
    </row>
    <row r="499" spans="1:15" ht="45" outlineLevel="7">
      <c r="A499" s="55" t="s">
        <v>411</v>
      </c>
      <c r="B499" s="53" t="s">
        <v>572</v>
      </c>
      <c r="C499" s="53" t="s">
        <v>287</v>
      </c>
      <c r="D499" s="54" t="s">
        <v>650</v>
      </c>
      <c r="E499" s="53" t="s">
        <v>409</v>
      </c>
      <c r="F499" s="52"/>
      <c r="G499" s="52"/>
      <c r="H499" s="52"/>
      <c r="I499" s="52"/>
      <c r="J499" s="49">
        <v>0</v>
      </c>
      <c r="K499" s="51">
        <v>1634228</v>
      </c>
      <c r="L499" s="50">
        <v>0.006391305252388284</v>
      </c>
      <c r="M499" s="49">
        <v>0</v>
      </c>
      <c r="N499" s="50">
        <v>0</v>
      </c>
      <c r="O499" s="49">
        <v>0</v>
      </c>
    </row>
    <row r="500" spans="1:15" ht="75" outlineLevel="6">
      <c r="A500" s="55" t="s">
        <v>603</v>
      </c>
      <c r="B500" s="53" t="s">
        <v>572</v>
      </c>
      <c r="C500" s="53" t="s">
        <v>287</v>
      </c>
      <c r="D500" s="54" t="s">
        <v>602</v>
      </c>
      <c r="E500" s="53"/>
      <c r="F500" s="52"/>
      <c r="G500" s="52"/>
      <c r="H500" s="52"/>
      <c r="I500" s="52"/>
      <c r="J500" s="49">
        <v>0</v>
      </c>
      <c r="K500" s="51">
        <v>3003500</v>
      </c>
      <c r="L500" s="50">
        <v>0.21613151323455967</v>
      </c>
      <c r="M500" s="49">
        <v>0</v>
      </c>
      <c r="N500" s="50">
        <v>0</v>
      </c>
      <c r="O500" s="49">
        <v>0</v>
      </c>
    </row>
    <row r="501" spans="1:15" ht="45" outlineLevel="7">
      <c r="A501" s="55" t="s">
        <v>411</v>
      </c>
      <c r="B501" s="53" t="s">
        <v>572</v>
      </c>
      <c r="C501" s="53" t="s">
        <v>287</v>
      </c>
      <c r="D501" s="54" t="s">
        <v>602</v>
      </c>
      <c r="E501" s="53" t="s">
        <v>409</v>
      </c>
      <c r="F501" s="52"/>
      <c r="G501" s="52"/>
      <c r="H501" s="52"/>
      <c r="I501" s="52"/>
      <c r="J501" s="49">
        <v>0</v>
      </c>
      <c r="K501" s="51">
        <v>3003500</v>
      </c>
      <c r="L501" s="50">
        <v>0.21613151323455967</v>
      </c>
      <c r="M501" s="49">
        <v>0</v>
      </c>
      <c r="N501" s="50">
        <v>0</v>
      </c>
      <c r="O501" s="49">
        <v>0</v>
      </c>
    </row>
    <row r="502" spans="1:15" ht="45" outlineLevel="6">
      <c r="A502" s="55" t="s">
        <v>419</v>
      </c>
      <c r="B502" s="53" t="s">
        <v>572</v>
      </c>
      <c r="C502" s="53" t="s">
        <v>287</v>
      </c>
      <c r="D502" s="54" t="s">
        <v>649</v>
      </c>
      <c r="E502" s="53"/>
      <c r="F502" s="52"/>
      <c r="G502" s="52"/>
      <c r="H502" s="52"/>
      <c r="I502" s="52"/>
      <c r="J502" s="49">
        <v>0</v>
      </c>
      <c r="K502" s="51">
        <v>312982</v>
      </c>
      <c r="L502" s="50">
        <v>0.17253388373772294</v>
      </c>
      <c r="M502" s="49">
        <v>0</v>
      </c>
      <c r="N502" s="50">
        <v>0</v>
      </c>
      <c r="O502" s="49">
        <v>0</v>
      </c>
    </row>
    <row r="503" spans="1:15" ht="45" outlineLevel="7">
      <c r="A503" s="55" t="s">
        <v>411</v>
      </c>
      <c r="B503" s="53" t="s">
        <v>572</v>
      </c>
      <c r="C503" s="53" t="s">
        <v>287</v>
      </c>
      <c r="D503" s="54" t="s">
        <v>649</v>
      </c>
      <c r="E503" s="53" t="s">
        <v>409</v>
      </c>
      <c r="F503" s="52"/>
      <c r="G503" s="52"/>
      <c r="H503" s="52"/>
      <c r="I503" s="52"/>
      <c r="J503" s="49">
        <v>0</v>
      </c>
      <c r="K503" s="51">
        <v>312982</v>
      </c>
      <c r="L503" s="50">
        <v>0.17253388373772294</v>
      </c>
      <c r="M503" s="49">
        <v>0</v>
      </c>
      <c r="N503" s="50">
        <v>0</v>
      </c>
      <c r="O503" s="49">
        <v>0</v>
      </c>
    </row>
    <row r="504" spans="1:15" ht="60" outlineLevel="3">
      <c r="A504" s="55" t="s">
        <v>417</v>
      </c>
      <c r="B504" s="53" t="s">
        <v>572</v>
      </c>
      <c r="C504" s="53" t="s">
        <v>287</v>
      </c>
      <c r="D504" s="54" t="s">
        <v>416</v>
      </c>
      <c r="E504" s="53"/>
      <c r="F504" s="52"/>
      <c r="G504" s="52"/>
      <c r="H504" s="52"/>
      <c r="I504" s="52"/>
      <c r="J504" s="49">
        <v>0</v>
      </c>
      <c r="K504" s="51">
        <v>360000</v>
      </c>
      <c r="L504" s="50">
        <v>0</v>
      </c>
      <c r="M504" s="49">
        <v>0</v>
      </c>
      <c r="N504" s="50">
        <v>0</v>
      </c>
      <c r="O504" s="49">
        <v>0</v>
      </c>
    </row>
    <row r="505" spans="1:15" ht="30" outlineLevel="4">
      <c r="A505" s="55" t="s">
        <v>443</v>
      </c>
      <c r="B505" s="53" t="s">
        <v>572</v>
      </c>
      <c r="C505" s="53" t="s">
        <v>287</v>
      </c>
      <c r="D505" s="54" t="s">
        <v>442</v>
      </c>
      <c r="E505" s="53"/>
      <c r="F505" s="52"/>
      <c r="G505" s="52"/>
      <c r="H505" s="52"/>
      <c r="I505" s="52"/>
      <c r="J505" s="49">
        <v>0</v>
      </c>
      <c r="K505" s="51">
        <v>360000</v>
      </c>
      <c r="L505" s="50">
        <v>0</v>
      </c>
      <c r="M505" s="49">
        <v>0</v>
      </c>
      <c r="N505" s="50">
        <v>0</v>
      </c>
      <c r="O505" s="49">
        <v>0</v>
      </c>
    </row>
    <row r="506" spans="1:15" ht="30" outlineLevel="5">
      <c r="A506" s="55" t="s">
        <v>441</v>
      </c>
      <c r="B506" s="53" t="s">
        <v>572</v>
      </c>
      <c r="C506" s="53" t="s">
        <v>287</v>
      </c>
      <c r="D506" s="54" t="s">
        <v>440</v>
      </c>
      <c r="E506" s="53"/>
      <c r="F506" s="52"/>
      <c r="G506" s="52"/>
      <c r="H506" s="52"/>
      <c r="I506" s="52"/>
      <c r="J506" s="49">
        <v>0</v>
      </c>
      <c r="K506" s="51">
        <v>360000</v>
      </c>
      <c r="L506" s="50">
        <v>0</v>
      </c>
      <c r="M506" s="49">
        <v>0</v>
      </c>
      <c r="N506" s="50">
        <v>0</v>
      </c>
      <c r="O506" s="49">
        <v>0</v>
      </c>
    </row>
    <row r="507" spans="1:15" ht="30" outlineLevel="6">
      <c r="A507" s="55" t="s">
        <v>648</v>
      </c>
      <c r="B507" s="53" t="s">
        <v>572</v>
      </c>
      <c r="C507" s="53" t="s">
        <v>287</v>
      </c>
      <c r="D507" s="54" t="s">
        <v>647</v>
      </c>
      <c r="E507" s="53"/>
      <c r="F507" s="52"/>
      <c r="G507" s="52"/>
      <c r="H507" s="52"/>
      <c r="I507" s="52"/>
      <c r="J507" s="49">
        <v>0</v>
      </c>
      <c r="K507" s="51">
        <v>300000</v>
      </c>
      <c r="L507" s="50">
        <v>0</v>
      </c>
      <c r="M507" s="49">
        <v>0</v>
      </c>
      <c r="N507" s="50">
        <v>0</v>
      </c>
      <c r="O507" s="49">
        <v>0</v>
      </c>
    </row>
    <row r="508" spans="1:15" ht="45" outlineLevel="7">
      <c r="A508" s="55" t="s">
        <v>411</v>
      </c>
      <c r="B508" s="53" t="s">
        <v>572</v>
      </c>
      <c r="C508" s="53" t="s">
        <v>287</v>
      </c>
      <c r="D508" s="54" t="s">
        <v>647</v>
      </c>
      <c r="E508" s="53" t="s">
        <v>409</v>
      </c>
      <c r="F508" s="52"/>
      <c r="G508" s="52"/>
      <c r="H508" s="52"/>
      <c r="I508" s="52"/>
      <c r="J508" s="49">
        <v>0</v>
      </c>
      <c r="K508" s="51">
        <v>300000</v>
      </c>
      <c r="L508" s="50">
        <v>0</v>
      </c>
      <c r="M508" s="49">
        <v>0</v>
      </c>
      <c r="N508" s="50">
        <v>0</v>
      </c>
      <c r="O508" s="49">
        <v>0</v>
      </c>
    </row>
    <row r="509" spans="1:15" ht="30" outlineLevel="6">
      <c r="A509" s="55" t="s">
        <v>646</v>
      </c>
      <c r="B509" s="53" t="s">
        <v>572</v>
      </c>
      <c r="C509" s="53" t="s">
        <v>287</v>
      </c>
      <c r="D509" s="54" t="s">
        <v>645</v>
      </c>
      <c r="E509" s="53"/>
      <c r="F509" s="52"/>
      <c r="G509" s="52"/>
      <c r="H509" s="52"/>
      <c r="I509" s="52"/>
      <c r="J509" s="49">
        <v>0</v>
      </c>
      <c r="K509" s="51">
        <v>60000</v>
      </c>
      <c r="L509" s="50">
        <v>0</v>
      </c>
      <c r="M509" s="49">
        <v>0</v>
      </c>
      <c r="N509" s="50">
        <v>0</v>
      </c>
      <c r="O509" s="49">
        <v>0</v>
      </c>
    </row>
    <row r="510" spans="1:15" ht="45" outlineLevel="7">
      <c r="A510" s="55" t="s">
        <v>411</v>
      </c>
      <c r="B510" s="53" t="s">
        <v>572</v>
      </c>
      <c r="C510" s="53" t="s">
        <v>287</v>
      </c>
      <c r="D510" s="54" t="s">
        <v>645</v>
      </c>
      <c r="E510" s="53" t="s">
        <v>409</v>
      </c>
      <c r="F510" s="52"/>
      <c r="G510" s="52"/>
      <c r="H510" s="52"/>
      <c r="I510" s="52"/>
      <c r="J510" s="49">
        <v>0</v>
      </c>
      <c r="K510" s="51">
        <v>60000</v>
      </c>
      <c r="L510" s="50">
        <v>0</v>
      </c>
      <c r="M510" s="49">
        <v>0</v>
      </c>
      <c r="N510" s="50">
        <v>0</v>
      </c>
      <c r="O510" s="49">
        <v>0</v>
      </c>
    </row>
    <row r="511" spans="1:15" ht="30" outlineLevel="2">
      <c r="A511" s="55" t="s">
        <v>438</v>
      </c>
      <c r="B511" s="53" t="s">
        <v>572</v>
      </c>
      <c r="C511" s="53" t="s">
        <v>289</v>
      </c>
      <c r="D511" s="54"/>
      <c r="E511" s="53"/>
      <c r="F511" s="52"/>
      <c r="G511" s="52"/>
      <c r="H511" s="52"/>
      <c r="I511" s="52"/>
      <c r="J511" s="49">
        <v>0</v>
      </c>
      <c r="K511" s="51">
        <v>260300</v>
      </c>
      <c r="L511" s="50">
        <v>0.030390472531694197</v>
      </c>
      <c r="M511" s="49">
        <v>0</v>
      </c>
      <c r="N511" s="50">
        <v>0</v>
      </c>
      <c r="O511" s="49">
        <v>0</v>
      </c>
    </row>
    <row r="512" spans="1:15" ht="45" outlineLevel="3">
      <c r="A512" s="55" t="s">
        <v>388</v>
      </c>
      <c r="B512" s="53" t="s">
        <v>572</v>
      </c>
      <c r="C512" s="53" t="s">
        <v>289</v>
      </c>
      <c r="D512" s="54" t="s">
        <v>387</v>
      </c>
      <c r="E512" s="53"/>
      <c r="F512" s="52"/>
      <c r="G512" s="52"/>
      <c r="H512" s="52"/>
      <c r="I512" s="52"/>
      <c r="J512" s="49">
        <v>0</v>
      </c>
      <c r="K512" s="51">
        <v>97300</v>
      </c>
      <c r="L512" s="50">
        <v>0</v>
      </c>
      <c r="M512" s="49">
        <v>0</v>
      </c>
      <c r="N512" s="50">
        <v>0</v>
      </c>
      <c r="O512" s="49">
        <v>0</v>
      </c>
    </row>
    <row r="513" spans="1:15" ht="60" outlineLevel="4">
      <c r="A513" s="55" t="s">
        <v>437</v>
      </c>
      <c r="B513" s="53" t="s">
        <v>572</v>
      </c>
      <c r="C513" s="53" t="s">
        <v>289</v>
      </c>
      <c r="D513" s="54" t="s">
        <v>436</v>
      </c>
      <c r="E513" s="53"/>
      <c r="F513" s="52"/>
      <c r="G513" s="52"/>
      <c r="H513" s="52"/>
      <c r="I513" s="52"/>
      <c r="J513" s="49">
        <v>0</v>
      </c>
      <c r="K513" s="51">
        <v>97300</v>
      </c>
      <c r="L513" s="50">
        <v>0</v>
      </c>
      <c r="M513" s="49">
        <v>0</v>
      </c>
      <c r="N513" s="50">
        <v>0</v>
      </c>
      <c r="O513" s="49">
        <v>0</v>
      </c>
    </row>
    <row r="514" spans="1:15" ht="45" outlineLevel="5">
      <c r="A514" s="55" t="s">
        <v>430</v>
      </c>
      <c r="B514" s="53" t="s">
        <v>572</v>
      </c>
      <c r="C514" s="53" t="s">
        <v>289</v>
      </c>
      <c r="D514" s="54" t="s">
        <v>429</v>
      </c>
      <c r="E514" s="53"/>
      <c r="F514" s="52"/>
      <c r="G514" s="52"/>
      <c r="H514" s="52"/>
      <c r="I514" s="52"/>
      <c r="J514" s="49">
        <v>0</v>
      </c>
      <c r="K514" s="51">
        <v>97300</v>
      </c>
      <c r="L514" s="50">
        <v>0</v>
      </c>
      <c r="M514" s="49">
        <v>0</v>
      </c>
      <c r="N514" s="50">
        <v>0</v>
      </c>
      <c r="O514" s="49">
        <v>0</v>
      </c>
    </row>
    <row r="515" spans="1:15" ht="30" outlineLevel="6">
      <c r="A515" s="55" t="s">
        <v>347</v>
      </c>
      <c r="B515" s="53" t="s">
        <v>572</v>
      </c>
      <c r="C515" s="53" t="s">
        <v>289</v>
      </c>
      <c r="D515" s="54" t="s">
        <v>428</v>
      </c>
      <c r="E515" s="53"/>
      <c r="F515" s="52"/>
      <c r="G515" s="52"/>
      <c r="H515" s="52"/>
      <c r="I515" s="52"/>
      <c r="J515" s="49">
        <v>0</v>
      </c>
      <c r="K515" s="51">
        <v>97300</v>
      </c>
      <c r="L515" s="50">
        <v>0</v>
      </c>
      <c r="M515" s="49">
        <v>0</v>
      </c>
      <c r="N515" s="50">
        <v>0</v>
      </c>
      <c r="O515" s="49">
        <v>0</v>
      </c>
    </row>
    <row r="516" spans="1:15" ht="30" outlineLevel="7">
      <c r="A516" s="55" t="s">
        <v>381</v>
      </c>
      <c r="B516" s="53" t="s">
        <v>572</v>
      </c>
      <c r="C516" s="53" t="s">
        <v>289</v>
      </c>
      <c r="D516" s="54" t="s">
        <v>428</v>
      </c>
      <c r="E516" s="53" t="s">
        <v>378</v>
      </c>
      <c r="F516" s="52"/>
      <c r="G516" s="52"/>
      <c r="H516" s="52"/>
      <c r="I516" s="52"/>
      <c r="J516" s="49">
        <v>0</v>
      </c>
      <c r="K516" s="51">
        <v>97300</v>
      </c>
      <c r="L516" s="50">
        <v>0</v>
      </c>
      <c r="M516" s="49">
        <v>0</v>
      </c>
      <c r="N516" s="50">
        <v>0</v>
      </c>
      <c r="O516" s="49">
        <v>0</v>
      </c>
    </row>
    <row r="517" spans="1:15" ht="60" outlineLevel="3">
      <c r="A517" s="55" t="s">
        <v>417</v>
      </c>
      <c r="B517" s="53" t="s">
        <v>572</v>
      </c>
      <c r="C517" s="53" t="s">
        <v>289</v>
      </c>
      <c r="D517" s="54" t="s">
        <v>416</v>
      </c>
      <c r="E517" s="53"/>
      <c r="F517" s="52"/>
      <c r="G517" s="52"/>
      <c r="H517" s="52"/>
      <c r="I517" s="52"/>
      <c r="J517" s="49">
        <v>0</v>
      </c>
      <c r="K517" s="51">
        <v>163000</v>
      </c>
      <c r="L517" s="50">
        <v>0.04853153374233129</v>
      </c>
      <c r="M517" s="49">
        <v>0</v>
      </c>
      <c r="N517" s="50">
        <v>0</v>
      </c>
      <c r="O517" s="49">
        <v>0</v>
      </c>
    </row>
    <row r="518" spans="1:15" ht="45" outlineLevel="4">
      <c r="A518" s="55" t="s">
        <v>583</v>
      </c>
      <c r="B518" s="53" t="s">
        <v>572</v>
      </c>
      <c r="C518" s="53" t="s">
        <v>289</v>
      </c>
      <c r="D518" s="54" t="s">
        <v>582</v>
      </c>
      <c r="E518" s="53"/>
      <c r="F518" s="52"/>
      <c r="G518" s="52"/>
      <c r="H518" s="52"/>
      <c r="I518" s="52"/>
      <c r="J518" s="49">
        <v>0</v>
      </c>
      <c r="K518" s="51">
        <v>23000</v>
      </c>
      <c r="L518" s="50">
        <v>0</v>
      </c>
      <c r="M518" s="49">
        <v>0</v>
      </c>
      <c r="N518" s="50">
        <v>0</v>
      </c>
      <c r="O518" s="49">
        <v>0</v>
      </c>
    </row>
    <row r="519" spans="1:15" ht="45" outlineLevel="5">
      <c r="A519" s="55" t="s">
        <v>581</v>
      </c>
      <c r="B519" s="53" t="s">
        <v>572</v>
      </c>
      <c r="C519" s="53" t="s">
        <v>289</v>
      </c>
      <c r="D519" s="54" t="s">
        <v>580</v>
      </c>
      <c r="E519" s="53"/>
      <c r="F519" s="52"/>
      <c r="G519" s="52"/>
      <c r="H519" s="52"/>
      <c r="I519" s="52"/>
      <c r="J519" s="49">
        <v>0</v>
      </c>
      <c r="K519" s="51">
        <v>23000</v>
      </c>
      <c r="L519" s="50">
        <v>0</v>
      </c>
      <c r="M519" s="49">
        <v>0</v>
      </c>
      <c r="N519" s="50">
        <v>0</v>
      </c>
      <c r="O519" s="49">
        <v>0</v>
      </c>
    </row>
    <row r="520" spans="1:15" ht="30" outlineLevel="6">
      <c r="A520" s="55" t="s">
        <v>347</v>
      </c>
      <c r="B520" s="53" t="s">
        <v>572</v>
      </c>
      <c r="C520" s="53" t="s">
        <v>289</v>
      </c>
      <c r="D520" s="54" t="s">
        <v>579</v>
      </c>
      <c r="E520" s="53"/>
      <c r="F520" s="52"/>
      <c r="G520" s="52"/>
      <c r="H520" s="52"/>
      <c r="I520" s="52"/>
      <c r="J520" s="49">
        <v>0</v>
      </c>
      <c r="K520" s="51">
        <v>13000</v>
      </c>
      <c r="L520" s="50">
        <v>0</v>
      </c>
      <c r="M520" s="49">
        <v>0</v>
      </c>
      <c r="N520" s="50">
        <v>0</v>
      </c>
      <c r="O520" s="49">
        <v>0</v>
      </c>
    </row>
    <row r="521" spans="1:15" ht="45" outlineLevel="7">
      <c r="A521" s="55" t="s">
        <v>344</v>
      </c>
      <c r="B521" s="53" t="s">
        <v>572</v>
      </c>
      <c r="C521" s="53" t="s">
        <v>289</v>
      </c>
      <c r="D521" s="54" t="s">
        <v>579</v>
      </c>
      <c r="E521" s="53" t="s">
        <v>342</v>
      </c>
      <c r="F521" s="52"/>
      <c r="G521" s="52"/>
      <c r="H521" s="52"/>
      <c r="I521" s="52"/>
      <c r="J521" s="49">
        <v>0</v>
      </c>
      <c r="K521" s="51">
        <v>13000</v>
      </c>
      <c r="L521" s="50">
        <v>0</v>
      </c>
      <c r="M521" s="49">
        <v>0</v>
      </c>
      <c r="N521" s="50">
        <v>0</v>
      </c>
      <c r="O521" s="49">
        <v>0</v>
      </c>
    </row>
    <row r="522" spans="1:15" ht="30" outlineLevel="6">
      <c r="A522" s="55" t="s">
        <v>347</v>
      </c>
      <c r="B522" s="53" t="s">
        <v>572</v>
      </c>
      <c r="C522" s="53" t="s">
        <v>289</v>
      </c>
      <c r="D522" s="54" t="s">
        <v>644</v>
      </c>
      <c r="E522" s="53"/>
      <c r="F522" s="52"/>
      <c r="G522" s="52"/>
      <c r="H522" s="52"/>
      <c r="I522" s="52"/>
      <c r="J522" s="49">
        <v>0</v>
      </c>
      <c r="K522" s="51">
        <v>10000</v>
      </c>
      <c r="L522" s="50">
        <v>0</v>
      </c>
      <c r="M522" s="49">
        <v>0</v>
      </c>
      <c r="N522" s="50">
        <v>0</v>
      </c>
      <c r="O522" s="49">
        <v>0</v>
      </c>
    </row>
    <row r="523" spans="1:15" ht="45" outlineLevel="7">
      <c r="A523" s="55" t="s">
        <v>411</v>
      </c>
      <c r="B523" s="53" t="s">
        <v>572</v>
      </c>
      <c r="C523" s="53" t="s">
        <v>289</v>
      </c>
      <c r="D523" s="54" t="s">
        <v>644</v>
      </c>
      <c r="E523" s="53" t="s">
        <v>409</v>
      </c>
      <c r="F523" s="52"/>
      <c r="G523" s="52"/>
      <c r="H523" s="52"/>
      <c r="I523" s="52"/>
      <c r="J523" s="49">
        <v>0</v>
      </c>
      <c r="K523" s="51">
        <v>10000</v>
      </c>
      <c r="L523" s="50">
        <v>0</v>
      </c>
      <c r="M523" s="49">
        <v>0</v>
      </c>
      <c r="N523" s="50">
        <v>0</v>
      </c>
      <c r="O523" s="49">
        <v>0</v>
      </c>
    </row>
    <row r="524" spans="1:15" ht="30" outlineLevel="4">
      <c r="A524" s="55" t="s">
        <v>599</v>
      </c>
      <c r="B524" s="53" t="s">
        <v>572</v>
      </c>
      <c r="C524" s="53" t="s">
        <v>289</v>
      </c>
      <c r="D524" s="54" t="s">
        <v>598</v>
      </c>
      <c r="E524" s="53"/>
      <c r="F524" s="52"/>
      <c r="G524" s="52"/>
      <c r="H524" s="52"/>
      <c r="I524" s="52"/>
      <c r="J524" s="49">
        <v>0</v>
      </c>
      <c r="K524" s="51">
        <v>100000</v>
      </c>
      <c r="L524" s="50">
        <v>0.0191064</v>
      </c>
      <c r="M524" s="49">
        <v>0</v>
      </c>
      <c r="N524" s="50">
        <v>0</v>
      </c>
      <c r="O524" s="49">
        <v>0</v>
      </c>
    </row>
    <row r="525" spans="1:15" ht="30" outlineLevel="5">
      <c r="A525" s="55" t="s">
        <v>597</v>
      </c>
      <c r="B525" s="53" t="s">
        <v>572</v>
      </c>
      <c r="C525" s="53" t="s">
        <v>289</v>
      </c>
      <c r="D525" s="54" t="s">
        <v>596</v>
      </c>
      <c r="E525" s="53"/>
      <c r="F525" s="52"/>
      <c r="G525" s="52"/>
      <c r="H525" s="52"/>
      <c r="I525" s="52"/>
      <c r="J525" s="49">
        <v>0</v>
      </c>
      <c r="K525" s="51">
        <v>100000</v>
      </c>
      <c r="L525" s="50">
        <v>0.0191064</v>
      </c>
      <c r="M525" s="49">
        <v>0</v>
      </c>
      <c r="N525" s="50">
        <v>0</v>
      </c>
      <c r="O525" s="49">
        <v>0</v>
      </c>
    </row>
    <row r="526" spans="1:15" ht="30" outlineLevel="6">
      <c r="A526" s="55" t="s">
        <v>347</v>
      </c>
      <c r="B526" s="53" t="s">
        <v>572</v>
      </c>
      <c r="C526" s="53" t="s">
        <v>289</v>
      </c>
      <c r="D526" s="54" t="s">
        <v>643</v>
      </c>
      <c r="E526" s="53"/>
      <c r="F526" s="52"/>
      <c r="G526" s="52"/>
      <c r="H526" s="52"/>
      <c r="I526" s="52"/>
      <c r="J526" s="49">
        <v>0</v>
      </c>
      <c r="K526" s="51">
        <v>20000</v>
      </c>
      <c r="L526" s="50">
        <v>0.095532</v>
      </c>
      <c r="M526" s="49">
        <v>0</v>
      </c>
      <c r="N526" s="50">
        <v>0</v>
      </c>
      <c r="O526" s="49">
        <v>0</v>
      </c>
    </row>
    <row r="527" spans="1:15" ht="45" outlineLevel="7">
      <c r="A527" s="55" t="s">
        <v>344</v>
      </c>
      <c r="B527" s="53" t="s">
        <v>572</v>
      </c>
      <c r="C527" s="53" t="s">
        <v>289</v>
      </c>
      <c r="D527" s="54" t="s">
        <v>643</v>
      </c>
      <c r="E527" s="53" t="s">
        <v>342</v>
      </c>
      <c r="F527" s="52"/>
      <c r="G527" s="52"/>
      <c r="H527" s="52"/>
      <c r="I527" s="52"/>
      <c r="J527" s="49">
        <v>0</v>
      </c>
      <c r="K527" s="51">
        <v>20000</v>
      </c>
      <c r="L527" s="50">
        <v>0.095532</v>
      </c>
      <c r="M527" s="49">
        <v>0</v>
      </c>
      <c r="N527" s="50">
        <v>0</v>
      </c>
      <c r="O527" s="49">
        <v>0</v>
      </c>
    </row>
    <row r="528" spans="1:15" ht="30" outlineLevel="6">
      <c r="A528" s="55" t="s">
        <v>642</v>
      </c>
      <c r="B528" s="53" t="s">
        <v>572</v>
      </c>
      <c r="C528" s="53" t="s">
        <v>289</v>
      </c>
      <c r="D528" s="54" t="s">
        <v>641</v>
      </c>
      <c r="E528" s="53"/>
      <c r="F528" s="52"/>
      <c r="G528" s="52"/>
      <c r="H528" s="52"/>
      <c r="I528" s="52"/>
      <c r="J528" s="49">
        <v>0</v>
      </c>
      <c r="K528" s="51">
        <v>30000</v>
      </c>
      <c r="L528" s="50">
        <v>0</v>
      </c>
      <c r="M528" s="49">
        <v>0</v>
      </c>
      <c r="N528" s="50">
        <v>0</v>
      </c>
      <c r="O528" s="49">
        <v>0</v>
      </c>
    </row>
    <row r="529" spans="1:15" ht="45" outlineLevel="7">
      <c r="A529" s="55" t="s">
        <v>411</v>
      </c>
      <c r="B529" s="53" t="s">
        <v>572</v>
      </c>
      <c r="C529" s="53" t="s">
        <v>289</v>
      </c>
      <c r="D529" s="54" t="s">
        <v>641</v>
      </c>
      <c r="E529" s="53" t="s">
        <v>409</v>
      </c>
      <c r="F529" s="52"/>
      <c r="G529" s="52"/>
      <c r="H529" s="52"/>
      <c r="I529" s="52"/>
      <c r="J529" s="49">
        <v>0</v>
      </c>
      <c r="K529" s="51">
        <v>30000</v>
      </c>
      <c r="L529" s="50">
        <v>0</v>
      </c>
      <c r="M529" s="49">
        <v>0</v>
      </c>
      <c r="N529" s="50">
        <v>0</v>
      </c>
      <c r="O529" s="49">
        <v>0</v>
      </c>
    </row>
    <row r="530" spans="1:15" ht="30" outlineLevel="6">
      <c r="A530" s="55" t="s">
        <v>595</v>
      </c>
      <c r="B530" s="53" t="s">
        <v>572</v>
      </c>
      <c r="C530" s="53" t="s">
        <v>289</v>
      </c>
      <c r="D530" s="54" t="s">
        <v>594</v>
      </c>
      <c r="E530" s="53"/>
      <c r="F530" s="52"/>
      <c r="G530" s="52"/>
      <c r="H530" s="52"/>
      <c r="I530" s="52"/>
      <c r="J530" s="49">
        <v>0</v>
      </c>
      <c r="K530" s="51">
        <v>50000</v>
      </c>
      <c r="L530" s="50">
        <v>0</v>
      </c>
      <c r="M530" s="49">
        <v>0</v>
      </c>
      <c r="N530" s="50">
        <v>0</v>
      </c>
      <c r="O530" s="49">
        <v>0</v>
      </c>
    </row>
    <row r="531" spans="1:15" ht="45" outlineLevel="7">
      <c r="A531" s="55" t="s">
        <v>411</v>
      </c>
      <c r="B531" s="53" t="s">
        <v>572</v>
      </c>
      <c r="C531" s="53" t="s">
        <v>289</v>
      </c>
      <c r="D531" s="54" t="s">
        <v>594</v>
      </c>
      <c r="E531" s="53" t="s">
        <v>409</v>
      </c>
      <c r="F531" s="52"/>
      <c r="G531" s="52"/>
      <c r="H531" s="52"/>
      <c r="I531" s="52"/>
      <c r="J531" s="49">
        <v>0</v>
      </c>
      <c r="K531" s="51">
        <v>50000</v>
      </c>
      <c r="L531" s="50">
        <v>0</v>
      </c>
      <c r="M531" s="49">
        <v>0</v>
      </c>
      <c r="N531" s="50">
        <v>0</v>
      </c>
      <c r="O531" s="49">
        <v>0</v>
      </c>
    </row>
    <row r="532" spans="1:15" ht="15" outlineLevel="4">
      <c r="A532" s="55" t="s">
        <v>415</v>
      </c>
      <c r="B532" s="53" t="s">
        <v>572</v>
      </c>
      <c r="C532" s="53" t="s">
        <v>289</v>
      </c>
      <c r="D532" s="54" t="s">
        <v>414</v>
      </c>
      <c r="E532" s="53"/>
      <c r="F532" s="52"/>
      <c r="G532" s="52"/>
      <c r="H532" s="52"/>
      <c r="I532" s="52"/>
      <c r="J532" s="49">
        <v>0</v>
      </c>
      <c r="K532" s="51">
        <v>40000</v>
      </c>
      <c r="L532" s="50">
        <v>0.15</v>
      </c>
      <c r="M532" s="49">
        <v>0</v>
      </c>
      <c r="N532" s="50">
        <v>0</v>
      </c>
      <c r="O532" s="49">
        <v>0</v>
      </c>
    </row>
    <row r="533" spans="1:15" ht="30" outlineLevel="5">
      <c r="A533" s="55" t="s">
        <v>413</v>
      </c>
      <c r="B533" s="53" t="s">
        <v>572</v>
      </c>
      <c r="C533" s="53" t="s">
        <v>289</v>
      </c>
      <c r="D533" s="54" t="s">
        <v>412</v>
      </c>
      <c r="E533" s="53"/>
      <c r="F533" s="52"/>
      <c r="G533" s="52"/>
      <c r="H533" s="52"/>
      <c r="I533" s="52"/>
      <c r="J533" s="49">
        <v>0</v>
      </c>
      <c r="K533" s="51">
        <v>40000</v>
      </c>
      <c r="L533" s="50">
        <v>0.15</v>
      </c>
      <c r="M533" s="49">
        <v>0</v>
      </c>
      <c r="N533" s="50">
        <v>0</v>
      </c>
      <c r="O533" s="49">
        <v>0</v>
      </c>
    </row>
    <row r="534" spans="1:15" ht="30" outlineLevel="6">
      <c r="A534" s="55" t="s">
        <v>347</v>
      </c>
      <c r="B534" s="53" t="s">
        <v>572</v>
      </c>
      <c r="C534" s="53" t="s">
        <v>289</v>
      </c>
      <c r="D534" s="54" t="s">
        <v>410</v>
      </c>
      <c r="E534" s="53"/>
      <c r="F534" s="52"/>
      <c r="G534" s="52"/>
      <c r="H534" s="52"/>
      <c r="I534" s="52"/>
      <c r="J534" s="49">
        <v>0</v>
      </c>
      <c r="K534" s="51">
        <v>40000</v>
      </c>
      <c r="L534" s="50">
        <v>0.15</v>
      </c>
      <c r="M534" s="49">
        <v>0</v>
      </c>
      <c r="N534" s="50">
        <v>0</v>
      </c>
      <c r="O534" s="49">
        <v>0</v>
      </c>
    </row>
    <row r="535" spans="1:15" ht="45" outlineLevel="7">
      <c r="A535" s="55" t="s">
        <v>344</v>
      </c>
      <c r="B535" s="53" t="s">
        <v>572</v>
      </c>
      <c r="C535" s="53" t="s">
        <v>289</v>
      </c>
      <c r="D535" s="54" t="s">
        <v>410</v>
      </c>
      <c r="E535" s="53" t="s">
        <v>342</v>
      </c>
      <c r="F535" s="52"/>
      <c r="G535" s="52"/>
      <c r="H535" s="52"/>
      <c r="I535" s="52"/>
      <c r="J535" s="49">
        <v>0</v>
      </c>
      <c r="K535" s="51">
        <v>34000</v>
      </c>
      <c r="L535" s="50">
        <v>0</v>
      </c>
      <c r="M535" s="49">
        <v>0</v>
      </c>
      <c r="N535" s="50">
        <v>0</v>
      </c>
      <c r="O535" s="49">
        <v>0</v>
      </c>
    </row>
    <row r="536" spans="1:15" ht="30" outlineLevel="7">
      <c r="A536" s="55" t="s">
        <v>381</v>
      </c>
      <c r="B536" s="53" t="s">
        <v>572</v>
      </c>
      <c r="C536" s="53" t="s">
        <v>289</v>
      </c>
      <c r="D536" s="54" t="s">
        <v>410</v>
      </c>
      <c r="E536" s="53" t="s">
        <v>378</v>
      </c>
      <c r="F536" s="52"/>
      <c r="G536" s="52"/>
      <c r="H536" s="52"/>
      <c r="I536" s="52"/>
      <c r="J536" s="49">
        <v>0</v>
      </c>
      <c r="K536" s="51">
        <v>6000</v>
      </c>
      <c r="L536" s="50">
        <v>1</v>
      </c>
      <c r="M536" s="49">
        <v>0</v>
      </c>
      <c r="N536" s="50">
        <v>0</v>
      </c>
      <c r="O536" s="49">
        <v>0</v>
      </c>
    </row>
    <row r="537" spans="1:15" ht="15" outlineLevel="1">
      <c r="A537" s="55" t="s">
        <v>640</v>
      </c>
      <c r="B537" s="53" t="s">
        <v>572</v>
      </c>
      <c r="C537" s="53" t="s">
        <v>293</v>
      </c>
      <c r="D537" s="54"/>
      <c r="E537" s="53"/>
      <c r="F537" s="52"/>
      <c r="G537" s="52"/>
      <c r="H537" s="52"/>
      <c r="I537" s="52"/>
      <c r="J537" s="49">
        <v>0</v>
      </c>
      <c r="K537" s="51">
        <v>35795071.92</v>
      </c>
      <c r="L537" s="50">
        <v>0.08267098852640048</v>
      </c>
      <c r="M537" s="49">
        <v>0</v>
      </c>
      <c r="N537" s="50">
        <v>0</v>
      </c>
      <c r="O537" s="49">
        <v>0</v>
      </c>
    </row>
    <row r="538" spans="1:15" ht="15" outlineLevel="2">
      <c r="A538" s="55" t="s">
        <v>639</v>
      </c>
      <c r="B538" s="53" t="s">
        <v>572</v>
      </c>
      <c r="C538" s="53" t="s">
        <v>295</v>
      </c>
      <c r="D538" s="54"/>
      <c r="E538" s="53"/>
      <c r="F538" s="52"/>
      <c r="G538" s="52"/>
      <c r="H538" s="52"/>
      <c r="I538" s="52"/>
      <c r="J538" s="49">
        <v>0</v>
      </c>
      <c r="K538" s="51">
        <v>27918836.92</v>
      </c>
      <c r="L538" s="50">
        <v>0.06456303409647912</v>
      </c>
      <c r="M538" s="49">
        <v>0</v>
      </c>
      <c r="N538" s="50">
        <v>0</v>
      </c>
      <c r="O538" s="49">
        <v>0</v>
      </c>
    </row>
    <row r="539" spans="1:15" ht="45" outlineLevel="3">
      <c r="A539" s="55" t="s">
        <v>638</v>
      </c>
      <c r="B539" s="53" t="s">
        <v>572</v>
      </c>
      <c r="C539" s="53" t="s">
        <v>295</v>
      </c>
      <c r="D539" s="54" t="s">
        <v>637</v>
      </c>
      <c r="E539" s="53"/>
      <c r="F539" s="52"/>
      <c r="G539" s="52"/>
      <c r="H539" s="52"/>
      <c r="I539" s="52"/>
      <c r="J539" s="49">
        <v>0</v>
      </c>
      <c r="K539" s="51">
        <v>837523.62</v>
      </c>
      <c r="L539" s="50">
        <v>0</v>
      </c>
      <c r="M539" s="49">
        <v>0</v>
      </c>
      <c r="N539" s="50">
        <v>0</v>
      </c>
      <c r="O539" s="49">
        <v>0</v>
      </c>
    </row>
    <row r="540" spans="1:15" ht="30" outlineLevel="4">
      <c r="A540" s="55" t="s">
        <v>636</v>
      </c>
      <c r="B540" s="53" t="s">
        <v>572</v>
      </c>
      <c r="C540" s="53" t="s">
        <v>295</v>
      </c>
      <c r="D540" s="54" t="s">
        <v>635</v>
      </c>
      <c r="E540" s="53"/>
      <c r="F540" s="52"/>
      <c r="G540" s="52"/>
      <c r="H540" s="52"/>
      <c r="I540" s="52"/>
      <c r="J540" s="49">
        <v>0</v>
      </c>
      <c r="K540" s="51">
        <v>837523.62</v>
      </c>
      <c r="L540" s="50">
        <v>0</v>
      </c>
      <c r="M540" s="49">
        <v>0</v>
      </c>
      <c r="N540" s="50">
        <v>0</v>
      </c>
      <c r="O540" s="49">
        <v>0</v>
      </c>
    </row>
    <row r="541" spans="1:15" ht="30" outlineLevel="5">
      <c r="A541" s="55" t="s">
        <v>634</v>
      </c>
      <c r="B541" s="53" t="s">
        <v>572</v>
      </c>
      <c r="C541" s="53" t="s">
        <v>295</v>
      </c>
      <c r="D541" s="54" t="s">
        <v>633</v>
      </c>
      <c r="E541" s="53"/>
      <c r="F541" s="52"/>
      <c r="G541" s="52"/>
      <c r="H541" s="52"/>
      <c r="I541" s="52"/>
      <c r="J541" s="49">
        <v>0</v>
      </c>
      <c r="K541" s="51">
        <v>837523.62</v>
      </c>
      <c r="L541" s="50">
        <v>0</v>
      </c>
      <c r="M541" s="49">
        <v>0</v>
      </c>
      <c r="N541" s="50">
        <v>0</v>
      </c>
      <c r="O541" s="49">
        <v>0</v>
      </c>
    </row>
    <row r="542" spans="1:15" ht="30" outlineLevel="6">
      <c r="A542" s="55" t="s">
        <v>632</v>
      </c>
      <c r="B542" s="53" t="s">
        <v>572</v>
      </c>
      <c r="C542" s="53" t="s">
        <v>295</v>
      </c>
      <c r="D542" s="54" t="s">
        <v>631</v>
      </c>
      <c r="E542" s="53"/>
      <c r="F542" s="52"/>
      <c r="G542" s="52"/>
      <c r="H542" s="52"/>
      <c r="I542" s="52"/>
      <c r="J542" s="49">
        <v>0</v>
      </c>
      <c r="K542" s="51">
        <v>39882.08</v>
      </c>
      <c r="L542" s="50">
        <v>0</v>
      </c>
      <c r="M542" s="49">
        <v>0</v>
      </c>
      <c r="N542" s="50">
        <v>0</v>
      </c>
      <c r="O542" s="49">
        <v>0</v>
      </c>
    </row>
    <row r="543" spans="1:15" ht="45" outlineLevel="7">
      <c r="A543" s="55" t="s">
        <v>411</v>
      </c>
      <c r="B543" s="53" t="s">
        <v>572</v>
      </c>
      <c r="C543" s="53" t="s">
        <v>295</v>
      </c>
      <c r="D543" s="54" t="s">
        <v>631</v>
      </c>
      <c r="E543" s="53" t="s">
        <v>409</v>
      </c>
      <c r="F543" s="52"/>
      <c r="G543" s="52"/>
      <c r="H543" s="52"/>
      <c r="I543" s="52"/>
      <c r="J543" s="49">
        <v>0</v>
      </c>
      <c r="K543" s="51">
        <v>39882.08</v>
      </c>
      <c r="L543" s="50">
        <v>0</v>
      </c>
      <c r="M543" s="49">
        <v>0</v>
      </c>
      <c r="N543" s="50">
        <v>0</v>
      </c>
      <c r="O543" s="49">
        <v>0</v>
      </c>
    </row>
    <row r="544" spans="1:15" ht="45" outlineLevel="6">
      <c r="A544" s="55" t="s">
        <v>630</v>
      </c>
      <c r="B544" s="53" t="s">
        <v>572</v>
      </c>
      <c r="C544" s="53" t="s">
        <v>295</v>
      </c>
      <c r="D544" s="54" t="s">
        <v>629</v>
      </c>
      <c r="E544" s="53"/>
      <c r="F544" s="52"/>
      <c r="G544" s="52"/>
      <c r="H544" s="52"/>
      <c r="I544" s="52"/>
      <c r="J544" s="49">
        <v>0</v>
      </c>
      <c r="K544" s="51">
        <v>797641.54</v>
      </c>
      <c r="L544" s="50">
        <v>0</v>
      </c>
      <c r="M544" s="49">
        <v>0</v>
      </c>
      <c r="N544" s="50">
        <v>0</v>
      </c>
      <c r="O544" s="49">
        <v>0</v>
      </c>
    </row>
    <row r="545" spans="1:15" ht="45" outlineLevel="7">
      <c r="A545" s="55" t="s">
        <v>411</v>
      </c>
      <c r="B545" s="53" t="s">
        <v>572</v>
      </c>
      <c r="C545" s="53" t="s">
        <v>295</v>
      </c>
      <c r="D545" s="54" t="s">
        <v>629</v>
      </c>
      <c r="E545" s="53" t="s">
        <v>409</v>
      </c>
      <c r="F545" s="52"/>
      <c r="G545" s="52"/>
      <c r="H545" s="52"/>
      <c r="I545" s="52"/>
      <c r="J545" s="49">
        <v>0</v>
      </c>
      <c r="K545" s="51">
        <v>797641.54</v>
      </c>
      <c r="L545" s="50">
        <v>0</v>
      </c>
      <c r="M545" s="49">
        <v>0</v>
      </c>
      <c r="N545" s="50">
        <v>0</v>
      </c>
      <c r="O545" s="49">
        <v>0</v>
      </c>
    </row>
    <row r="546" spans="1:15" ht="45" outlineLevel="3">
      <c r="A546" s="55" t="s">
        <v>400</v>
      </c>
      <c r="B546" s="53" t="s">
        <v>572</v>
      </c>
      <c r="C546" s="53" t="s">
        <v>295</v>
      </c>
      <c r="D546" s="54" t="s">
        <v>399</v>
      </c>
      <c r="E546" s="53"/>
      <c r="F546" s="52"/>
      <c r="G546" s="52"/>
      <c r="H546" s="52"/>
      <c r="I546" s="52"/>
      <c r="J546" s="49">
        <v>0</v>
      </c>
      <c r="K546" s="51">
        <v>26861313.3</v>
      </c>
      <c r="L546" s="50">
        <v>0.06710486564333398</v>
      </c>
      <c r="M546" s="49">
        <v>0</v>
      </c>
      <c r="N546" s="50">
        <v>0</v>
      </c>
      <c r="O546" s="49">
        <v>0</v>
      </c>
    </row>
    <row r="547" spans="1:15" ht="30" outlineLevel="4">
      <c r="A547" s="55" t="s">
        <v>592</v>
      </c>
      <c r="B547" s="53" t="s">
        <v>572</v>
      </c>
      <c r="C547" s="53" t="s">
        <v>295</v>
      </c>
      <c r="D547" s="54" t="s">
        <v>591</v>
      </c>
      <c r="E547" s="53"/>
      <c r="F547" s="52"/>
      <c r="G547" s="52"/>
      <c r="H547" s="52"/>
      <c r="I547" s="52"/>
      <c r="J547" s="49">
        <v>0</v>
      </c>
      <c r="K547" s="51">
        <v>26859813.3</v>
      </c>
      <c r="L547" s="50">
        <v>0.06710861314884865</v>
      </c>
      <c r="M547" s="49">
        <v>0</v>
      </c>
      <c r="N547" s="50">
        <v>0</v>
      </c>
      <c r="O547" s="49">
        <v>0</v>
      </c>
    </row>
    <row r="548" spans="1:15" ht="30" outlineLevel="5">
      <c r="A548" s="55" t="s">
        <v>628</v>
      </c>
      <c r="B548" s="53" t="s">
        <v>572</v>
      </c>
      <c r="C548" s="53" t="s">
        <v>295</v>
      </c>
      <c r="D548" s="54" t="s">
        <v>627</v>
      </c>
      <c r="E548" s="53"/>
      <c r="F548" s="52"/>
      <c r="G548" s="52"/>
      <c r="H548" s="52"/>
      <c r="I548" s="52"/>
      <c r="J548" s="49">
        <v>0</v>
      </c>
      <c r="K548" s="51">
        <v>956500</v>
      </c>
      <c r="L548" s="50">
        <v>0.06328280188186095</v>
      </c>
      <c r="M548" s="49">
        <v>0</v>
      </c>
      <c r="N548" s="50">
        <v>0</v>
      </c>
      <c r="O548" s="49">
        <v>0</v>
      </c>
    </row>
    <row r="549" spans="1:15" ht="30" outlineLevel="6">
      <c r="A549" s="55" t="s">
        <v>347</v>
      </c>
      <c r="B549" s="53" t="s">
        <v>572</v>
      </c>
      <c r="C549" s="53" t="s">
        <v>295</v>
      </c>
      <c r="D549" s="54" t="s">
        <v>626</v>
      </c>
      <c r="E549" s="53"/>
      <c r="F549" s="52"/>
      <c r="G549" s="52"/>
      <c r="H549" s="52"/>
      <c r="I549" s="52"/>
      <c r="J549" s="49">
        <v>0</v>
      </c>
      <c r="K549" s="51">
        <v>826500</v>
      </c>
      <c r="L549" s="50">
        <v>0.07323653962492438</v>
      </c>
      <c r="M549" s="49">
        <v>0</v>
      </c>
      <c r="N549" s="50">
        <v>0</v>
      </c>
      <c r="O549" s="49">
        <v>0</v>
      </c>
    </row>
    <row r="550" spans="1:15" ht="45" outlineLevel="7">
      <c r="A550" s="55" t="s">
        <v>344</v>
      </c>
      <c r="B550" s="53" t="s">
        <v>572</v>
      </c>
      <c r="C550" s="53" t="s">
        <v>295</v>
      </c>
      <c r="D550" s="54" t="s">
        <v>626</v>
      </c>
      <c r="E550" s="53" t="s">
        <v>342</v>
      </c>
      <c r="F550" s="52"/>
      <c r="G550" s="52"/>
      <c r="H550" s="52"/>
      <c r="I550" s="52"/>
      <c r="J550" s="49">
        <v>0</v>
      </c>
      <c r="K550" s="51">
        <v>826500</v>
      </c>
      <c r="L550" s="50">
        <v>0.07323653962492438</v>
      </c>
      <c r="M550" s="49">
        <v>0</v>
      </c>
      <c r="N550" s="50">
        <v>0</v>
      </c>
      <c r="O550" s="49">
        <v>0</v>
      </c>
    </row>
    <row r="551" spans="1:15" ht="30" outlineLevel="6">
      <c r="A551" s="55" t="s">
        <v>625</v>
      </c>
      <c r="B551" s="53" t="s">
        <v>572</v>
      </c>
      <c r="C551" s="53" t="s">
        <v>295</v>
      </c>
      <c r="D551" s="54" t="s">
        <v>624</v>
      </c>
      <c r="E551" s="53"/>
      <c r="F551" s="52"/>
      <c r="G551" s="52"/>
      <c r="H551" s="52"/>
      <c r="I551" s="52"/>
      <c r="J551" s="49">
        <v>0</v>
      </c>
      <c r="K551" s="51">
        <v>60000</v>
      </c>
      <c r="L551" s="50">
        <v>0</v>
      </c>
      <c r="M551" s="49">
        <v>0</v>
      </c>
      <c r="N551" s="50">
        <v>0</v>
      </c>
      <c r="O551" s="49">
        <v>0</v>
      </c>
    </row>
    <row r="552" spans="1:15" ht="45" outlineLevel="7">
      <c r="A552" s="55" t="s">
        <v>411</v>
      </c>
      <c r="B552" s="53" t="s">
        <v>572</v>
      </c>
      <c r="C552" s="53" t="s">
        <v>295</v>
      </c>
      <c r="D552" s="54" t="s">
        <v>624</v>
      </c>
      <c r="E552" s="53" t="s">
        <v>409</v>
      </c>
      <c r="F552" s="52"/>
      <c r="G552" s="52"/>
      <c r="H552" s="52"/>
      <c r="I552" s="52"/>
      <c r="J552" s="49">
        <v>0</v>
      </c>
      <c r="K552" s="51">
        <v>60000</v>
      </c>
      <c r="L552" s="50">
        <v>0</v>
      </c>
      <c r="M552" s="49">
        <v>0</v>
      </c>
      <c r="N552" s="50">
        <v>0</v>
      </c>
      <c r="O552" s="49">
        <v>0</v>
      </c>
    </row>
    <row r="553" spans="1:15" ht="30" outlineLevel="6">
      <c r="A553" s="55" t="s">
        <v>601</v>
      </c>
      <c r="B553" s="53" t="s">
        <v>572</v>
      </c>
      <c r="C553" s="53" t="s">
        <v>295</v>
      </c>
      <c r="D553" s="54" t="s">
        <v>623</v>
      </c>
      <c r="E553" s="53"/>
      <c r="F553" s="52"/>
      <c r="G553" s="52"/>
      <c r="H553" s="52"/>
      <c r="I553" s="52"/>
      <c r="J553" s="49">
        <v>0</v>
      </c>
      <c r="K553" s="51">
        <v>70000</v>
      </c>
      <c r="L553" s="50">
        <v>0</v>
      </c>
      <c r="M553" s="49">
        <v>0</v>
      </c>
      <c r="N553" s="50">
        <v>0</v>
      </c>
      <c r="O553" s="49">
        <v>0</v>
      </c>
    </row>
    <row r="554" spans="1:15" ht="45" outlineLevel="7">
      <c r="A554" s="55" t="s">
        <v>411</v>
      </c>
      <c r="B554" s="53" t="s">
        <v>572</v>
      </c>
      <c r="C554" s="53" t="s">
        <v>295</v>
      </c>
      <c r="D554" s="54" t="s">
        <v>623</v>
      </c>
      <c r="E554" s="53" t="s">
        <v>409</v>
      </c>
      <c r="F554" s="52"/>
      <c r="G554" s="52"/>
      <c r="H554" s="52"/>
      <c r="I554" s="52"/>
      <c r="J554" s="49">
        <v>0</v>
      </c>
      <c r="K554" s="51">
        <v>70000</v>
      </c>
      <c r="L554" s="50">
        <v>0</v>
      </c>
      <c r="M554" s="49">
        <v>0</v>
      </c>
      <c r="N554" s="50">
        <v>0</v>
      </c>
      <c r="O554" s="49">
        <v>0</v>
      </c>
    </row>
    <row r="555" spans="1:15" ht="30" outlineLevel="5">
      <c r="A555" s="55" t="s">
        <v>450</v>
      </c>
      <c r="B555" s="53" t="s">
        <v>572</v>
      </c>
      <c r="C555" s="53" t="s">
        <v>295</v>
      </c>
      <c r="D555" s="54" t="s">
        <v>622</v>
      </c>
      <c r="E555" s="53"/>
      <c r="F555" s="52"/>
      <c r="G555" s="52"/>
      <c r="H555" s="52"/>
      <c r="I555" s="52"/>
      <c r="J555" s="49">
        <v>0</v>
      </c>
      <c r="K555" s="51">
        <v>25903313.3</v>
      </c>
      <c r="L555" s="50">
        <v>0.06724988420689797</v>
      </c>
      <c r="M555" s="49">
        <v>0</v>
      </c>
      <c r="N555" s="50">
        <v>0</v>
      </c>
      <c r="O555" s="49">
        <v>0</v>
      </c>
    </row>
    <row r="556" spans="1:15" ht="45" outlineLevel="6">
      <c r="A556" s="55" t="s">
        <v>621</v>
      </c>
      <c r="B556" s="53" t="s">
        <v>572</v>
      </c>
      <c r="C556" s="53" t="s">
        <v>295</v>
      </c>
      <c r="D556" s="54" t="s">
        <v>620</v>
      </c>
      <c r="E556" s="53"/>
      <c r="F556" s="52"/>
      <c r="G556" s="52"/>
      <c r="H556" s="52"/>
      <c r="I556" s="52"/>
      <c r="J556" s="49">
        <v>0</v>
      </c>
      <c r="K556" s="51">
        <v>2841561</v>
      </c>
      <c r="L556" s="50">
        <v>0.012112307284622783</v>
      </c>
      <c r="M556" s="49">
        <v>0</v>
      </c>
      <c r="N556" s="50">
        <v>0</v>
      </c>
      <c r="O556" s="49">
        <v>0</v>
      </c>
    </row>
    <row r="557" spans="1:15" ht="45" outlineLevel="7">
      <c r="A557" s="55" t="s">
        <v>411</v>
      </c>
      <c r="B557" s="53" t="s">
        <v>572</v>
      </c>
      <c r="C557" s="53" t="s">
        <v>295</v>
      </c>
      <c r="D557" s="54" t="s">
        <v>620</v>
      </c>
      <c r="E557" s="53" t="s">
        <v>409</v>
      </c>
      <c r="F557" s="52"/>
      <c r="G557" s="52"/>
      <c r="H557" s="52"/>
      <c r="I557" s="52"/>
      <c r="J557" s="49">
        <v>0</v>
      </c>
      <c r="K557" s="51">
        <v>2841561</v>
      </c>
      <c r="L557" s="50">
        <v>0.012112307284622783</v>
      </c>
      <c r="M557" s="49">
        <v>0</v>
      </c>
      <c r="N557" s="50">
        <v>0</v>
      </c>
      <c r="O557" s="49">
        <v>0</v>
      </c>
    </row>
    <row r="558" spans="1:15" ht="90" outlineLevel="6">
      <c r="A558" s="55" t="s">
        <v>619</v>
      </c>
      <c r="B558" s="53" t="s">
        <v>572</v>
      </c>
      <c r="C558" s="53" t="s">
        <v>295</v>
      </c>
      <c r="D558" s="54" t="s">
        <v>618</v>
      </c>
      <c r="E558" s="53"/>
      <c r="F558" s="52"/>
      <c r="G558" s="52"/>
      <c r="H558" s="52"/>
      <c r="I558" s="52"/>
      <c r="J558" s="49">
        <v>0</v>
      </c>
      <c r="K558" s="51">
        <v>1656381</v>
      </c>
      <c r="L558" s="50">
        <v>0</v>
      </c>
      <c r="M558" s="49">
        <v>0</v>
      </c>
      <c r="N558" s="50">
        <v>0</v>
      </c>
      <c r="O558" s="49">
        <v>0</v>
      </c>
    </row>
    <row r="559" spans="1:15" ht="45" outlineLevel="7">
      <c r="A559" s="55" t="s">
        <v>411</v>
      </c>
      <c r="B559" s="53" t="s">
        <v>572</v>
      </c>
      <c r="C559" s="53" t="s">
        <v>295</v>
      </c>
      <c r="D559" s="54" t="s">
        <v>618</v>
      </c>
      <c r="E559" s="53" t="s">
        <v>409</v>
      </c>
      <c r="F559" s="52"/>
      <c r="G559" s="52"/>
      <c r="H559" s="52"/>
      <c r="I559" s="52"/>
      <c r="J559" s="49">
        <v>0</v>
      </c>
      <c r="K559" s="51">
        <v>1656381</v>
      </c>
      <c r="L559" s="50">
        <v>0</v>
      </c>
      <c r="M559" s="49">
        <v>0</v>
      </c>
      <c r="N559" s="50">
        <v>0</v>
      </c>
      <c r="O559" s="49">
        <v>0</v>
      </c>
    </row>
    <row r="560" spans="1:15" ht="45" outlineLevel="6">
      <c r="A560" s="55" t="s">
        <v>617</v>
      </c>
      <c r="B560" s="53" t="s">
        <v>572</v>
      </c>
      <c r="C560" s="53" t="s">
        <v>295</v>
      </c>
      <c r="D560" s="54" t="s">
        <v>616</v>
      </c>
      <c r="E560" s="53"/>
      <c r="F560" s="52"/>
      <c r="G560" s="52"/>
      <c r="H560" s="52"/>
      <c r="I560" s="52"/>
      <c r="J560" s="49">
        <v>0</v>
      </c>
      <c r="K560" s="51">
        <v>2980182</v>
      </c>
      <c r="L560" s="50">
        <v>0</v>
      </c>
      <c r="M560" s="49">
        <v>0</v>
      </c>
      <c r="N560" s="50">
        <v>0</v>
      </c>
      <c r="O560" s="49">
        <v>0</v>
      </c>
    </row>
    <row r="561" spans="1:15" ht="45" outlineLevel="7">
      <c r="A561" s="55" t="s">
        <v>411</v>
      </c>
      <c r="B561" s="53" t="s">
        <v>572</v>
      </c>
      <c r="C561" s="53" t="s">
        <v>295</v>
      </c>
      <c r="D561" s="54" t="s">
        <v>616</v>
      </c>
      <c r="E561" s="53" t="s">
        <v>409</v>
      </c>
      <c r="F561" s="52"/>
      <c r="G561" s="52"/>
      <c r="H561" s="52"/>
      <c r="I561" s="52"/>
      <c r="J561" s="49">
        <v>0</v>
      </c>
      <c r="K561" s="51">
        <v>2980182</v>
      </c>
      <c r="L561" s="50">
        <v>0</v>
      </c>
      <c r="M561" s="49">
        <v>0</v>
      </c>
      <c r="N561" s="50">
        <v>0</v>
      </c>
      <c r="O561" s="49">
        <v>0</v>
      </c>
    </row>
    <row r="562" spans="1:15" ht="90" outlineLevel="6">
      <c r="A562" s="55" t="s">
        <v>615</v>
      </c>
      <c r="B562" s="53" t="s">
        <v>572</v>
      </c>
      <c r="C562" s="53" t="s">
        <v>295</v>
      </c>
      <c r="D562" s="54" t="s">
        <v>614</v>
      </c>
      <c r="E562" s="53"/>
      <c r="F562" s="52"/>
      <c r="G562" s="52"/>
      <c r="H562" s="52"/>
      <c r="I562" s="52"/>
      <c r="J562" s="49">
        <v>0</v>
      </c>
      <c r="K562" s="51">
        <v>1636470</v>
      </c>
      <c r="L562" s="50">
        <v>0.004642486571706172</v>
      </c>
      <c r="M562" s="49">
        <v>0</v>
      </c>
      <c r="N562" s="50">
        <v>0</v>
      </c>
      <c r="O562" s="49">
        <v>0</v>
      </c>
    </row>
    <row r="563" spans="1:15" ht="45" outlineLevel="7">
      <c r="A563" s="55" t="s">
        <v>411</v>
      </c>
      <c r="B563" s="53" t="s">
        <v>572</v>
      </c>
      <c r="C563" s="53" t="s">
        <v>295</v>
      </c>
      <c r="D563" s="54" t="s">
        <v>614</v>
      </c>
      <c r="E563" s="53" t="s">
        <v>409</v>
      </c>
      <c r="F563" s="52"/>
      <c r="G563" s="52"/>
      <c r="H563" s="52"/>
      <c r="I563" s="52"/>
      <c r="J563" s="49">
        <v>0</v>
      </c>
      <c r="K563" s="51">
        <v>1636470</v>
      </c>
      <c r="L563" s="50">
        <v>0.004642486571706172</v>
      </c>
      <c r="M563" s="49">
        <v>0</v>
      </c>
      <c r="N563" s="50">
        <v>0</v>
      </c>
      <c r="O563" s="49">
        <v>0</v>
      </c>
    </row>
    <row r="564" spans="1:15" ht="45" outlineLevel="6">
      <c r="A564" s="55" t="s">
        <v>613</v>
      </c>
      <c r="B564" s="53" t="s">
        <v>572</v>
      </c>
      <c r="C564" s="53" t="s">
        <v>295</v>
      </c>
      <c r="D564" s="54" t="s">
        <v>612</v>
      </c>
      <c r="E564" s="53"/>
      <c r="F564" s="52"/>
      <c r="G564" s="52"/>
      <c r="H564" s="52"/>
      <c r="I564" s="52"/>
      <c r="J564" s="49">
        <v>0</v>
      </c>
      <c r="K564" s="51">
        <v>1436604</v>
      </c>
      <c r="L564" s="50">
        <v>0</v>
      </c>
      <c r="M564" s="49">
        <v>0</v>
      </c>
      <c r="N564" s="50">
        <v>0</v>
      </c>
      <c r="O564" s="49">
        <v>0</v>
      </c>
    </row>
    <row r="565" spans="1:15" ht="45" outlineLevel="7">
      <c r="A565" s="55" t="s">
        <v>411</v>
      </c>
      <c r="B565" s="53" t="s">
        <v>572</v>
      </c>
      <c r="C565" s="53" t="s">
        <v>295</v>
      </c>
      <c r="D565" s="54" t="s">
        <v>612</v>
      </c>
      <c r="E565" s="53" t="s">
        <v>409</v>
      </c>
      <c r="F565" s="52"/>
      <c r="G565" s="52"/>
      <c r="H565" s="52"/>
      <c r="I565" s="52"/>
      <c r="J565" s="49">
        <v>0</v>
      </c>
      <c r="K565" s="51">
        <v>1436604</v>
      </c>
      <c r="L565" s="50">
        <v>0</v>
      </c>
      <c r="M565" s="49">
        <v>0</v>
      </c>
      <c r="N565" s="50">
        <v>0</v>
      </c>
      <c r="O565" s="49">
        <v>0</v>
      </c>
    </row>
    <row r="566" spans="1:15" ht="45" outlineLevel="6">
      <c r="A566" s="55" t="s">
        <v>611</v>
      </c>
      <c r="B566" s="53" t="s">
        <v>572</v>
      </c>
      <c r="C566" s="53" t="s">
        <v>295</v>
      </c>
      <c r="D566" s="54" t="s">
        <v>610</v>
      </c>
      <c r="E566" s="53"/>
      <c r="F566" s="52"/>
      <c r="G566" s="52"/>
      <c r="H566" s="52"/>
      <c r="I566" s="52"/>
      <c r="J566" s="49">
        <v>0</v>
      </c>
      <c r="K566" s="51">
        <v>475094</v>
      </c>
      <c r="L566" s="50">
        <v>0.06720916281830543</v>
      </c>
      <c r="M566" s="49">
        <v>0</v>
      </c>
      <c r="N566" s="50">
        <v>0</v>
      </c>
      <c r="O566" s="49">
        <v>0</v>
      </c>
    </row>
    <row r="567" spans="1:15" ht="45" outlineLevel="7">
      <c r="A567" s="55" t="s">
        <v>411</v>
      </c>
      <c r="B567" s="53" t="s">
        <v>572</v>
      </c>
      <c r="C567" s="53" t="s">
        <v>295</v>
      </c>
      <c r="D567" s="54" t="s">
        <v>610</v>
      </c>
      <c r="E567" s="53" t="s">
        <v>409</v>
      </c>
      <c r="F567" s="52"/>
      <c r="G567" s="52"/>
      <c r="H567" s="52"/>
      <c r="I567" s="52"/>
      <c r="J567" s="49">
        <v>0</v>
      </c>
      <c r="K567" s="51">
        <v>475094</v>
      </c>
      <c r="L567" s="50">
        <v>0.06720916281830543</v>
      </c>
      <c r="M567" s="49">
        <v>0</v>
      </c>
      <c r="N567" s="50">
        <v>0</v>
      </c>
      <c r="O567" s="49">
        <v>0</v>
      </c>
    </row>
    <row r="568" spans="1:15" ht="90" outlineLevel="6">
      <c r="A568" s="55" t="s">
        <v>609</v>
      </c>
      <c r="B568" s="53" t="s">
        <v>572</v>
      </c>
      <c r="C568" s="53" t="s">
        <v>295</v>
      </c>
      <c r="D568" s="54" t="s">
        <v>608</v>
      </c>
      <c r="E568" s="53"/>
      <c r="F568" s="52"/>
      <c r="G568" s="52"/>
      <c r="H568" s="52"/>
      <c r="I568" s="52"/>
      <c r="J568" s="49">
        <v>0</v>
      </c>
      <c r="K568" s="51">
        <v>1146423</v>
      </c>
      <c r="L568" s="50">
        <v>0</v>
      </c>
      <c r="M568" s="49">
        <v>0</v>
      </c>
      <c r="N568" s="50">
        <v>0</v>
      </c>
      <c r="O568" s="49">
        <v>0</v>
      </c>
    </row>
    <row r="569" spans="1:15" ht="45" outlineLevel="7">
      <c r="A569" s="55" t="s">
        <v>411</v>
      </c>
      <c r="B569" s="53" t="s">
        <v>572</v>
      </c>
      <c r="C569" s="53" t="s">
        <v>295</v>
      </c>
      <c r="D569" s="54" t="s">
        <v>608</v>
      </c>
      <c r="E569" s="53" t="s">
        <v>409</v>
      </c>
      <c r="F569" s="52"/>
      <c r="G569" s="52"/>
      <c r="H569" s="52"/>
      <c r="I569" s="52"/>
      <c r="J569" s="49">
        <v>0</v>
      </c>
      <c r="K569" s="51">
        <v>1146423</v>
      </c>
      <c r="L569" s="50">
        <v>0</v>
      </c>
      <c r="M569" s="49">
        <v>0</v>
      </c>
      <c r="N569" s="50">
        <v>0</v>
      </c>
      <c r="O569" s="49">
        <v>0</v>
      </c>
    </row>
    <row r="570" spans="1:15" ht="45" outlineLevel="6">
      <c r="A570" s="55" t="s">
        <v>607</v>
      </c>
      <c r="B570" s="53" t="s">
        <v>572</v>
      </c>
      <c r="C570" s="53" t="s">
        <v>295</v>
      </c>
      <c r="D570" s="54" t="s">
        <v>606</v>
      </c>
      <c r="E570" s="53"/>
      <c r="F570" s="52"/>
      <c r="G570" s="52"/>
      <c r="H570" s="52"/>
      <c r="I570" s="52"/>
      <c r="J570" s="49">
        <v>0</v>
      </c>
      <c r="K570" s="51">
        <v>5265226.3</v>
      </c>
      <c r="L570" s="50">
        <v>0</v>
      </c>
      <c r="M570" s="49">
        <v>0</v>
      </c>
      <c r="N570" s="50">
        <v>0</v>
      </c>
      <c r="O570" s="49">
        <v>0</v>
      </c>
    </row>
    <row r="571" spans="1:15" ht="45" outlineLevel="7">
      <c r="A571" s="55" t="s">
        <v>411</v>
      </c>
      <c r="B571" s="53" t="s">
        <v>572</v>
      </c>
      <c r="C571" s="53" t="s">
        <v>295</v>
      </c>
      <c r="D571" s="54" t="s">
        <v>606</v>
      </c>
      <c r="E571" s="53" t="s">
        <v>409</v>
      </c>
      <c r="F571" s="52"/>
      <c r="G571" s="52"/>
      <c r="H571" s="52"/>
      <c r="I571" s="52"/>
      <c r="J571" s="49">
        <v>0</v>
      </c>
      <c r="K571" s="51">
        <v>5265226.3</v>
      </c>
      <c r="L571" s="50">
        <v>0</v>
      </c>
      <c r="M571" s="49">
        <v>0</v>
      </c>
      <c r="N571" s="50">
        <v>0</v>
      </c>
      <c r="O571" s="49">
        <v>0</v>
      </c>
    </row>
    <row r="572" spans="1:15" ht="90" outlineLevel="6">
      <c r="A572" s="55" t="s">
        <v>605</v>
      </c>
      <c r="B572" s="53" t="s">
        <v>572</v>
      </c>
      <c r="C572" s="53" t="s">
        <v>295</v>
      </c>
      <c r="D572" s="54" t="s">
        <v>604</v>
      </c>
      <c r="E572" s="53"/>
      <c r="F572" s="52"/>
      <c r="G572" s="52"/>
      <c r="H572" s="52"/>
      <c r="I572" s="52"/>
      <c r="J572" s="49">
        <v>0</v>
      </c>
      <c r="K572" s="51">
        <v>1793172</v>
      </c>
      <c r="L572" s="50">
        <v>0</v>
      </c>
      <c r="M572" s="49">
        <v>0</v>
      </c>
      <c r="N572" s="50">
        <v>0</v>
      </c>
      <c r="O572" s="49">
        <v>0</v>
      </c>
    </row>
    <row r="573" spans="1:15" ht="45" outlineLevel="7">
      <c r="A573" s="55" t="s">
        <v>411</v>
      </c>
      <c r="B573" s="53" t="s">
        <v>572</v>
      </c>
      <c r="C573" s="53" t="s">
        <v>295</v>
      </c>
      <c r="D573" s="54" t="s">
        <v>604</v>
      </c>
      <c r="E573" s="53" t="s">
        <v>409</v>
      </c>
      <c r="F573" s="52"/>
      <c r="G573" s="52"/>
      <c r="H573" s="52"/>
      <c r="I573" s="52"/>
      <c r="J573" s="49">
        <v>0</v>
      </c>
      <c r="K573" s="51">
        <v>1793172</v>
      </c>
      <c r="L573" s="50">
        <v>0</v>
      </c>
      <c r="M573" s="49">
        <v>0</v>
      </c>
      <c r="N573" s="50">
        <v>0</v>
      </c>
      <c r="O573" s="49">
        <v>0</v>
      </c>
    </row>
    <row r="574" spans="1:15" ht="75" outlineLevel="6">
      <c r="A574" s="55" t="s">
        <v>603</v>
      </c>
      <c r="B574" s="53" t="s">
        <v>572</v>
      </c>
      <c r="C574" s="53" t="s">
        <v>295</v>
      </c>
      <c r="D574" s="54" t="s">
        <v>602</v>
      </c>
      <c r="E574" s="53"/>
      <c r="F574" s="52"/>
      <c r="G574" s="52"/>
      <c r="H574" s="52"/>
      <c r="I574" s="52"/>
      <c r="J574" s="49">
        <v>0</v>
      </c>
      <c r="K574" s="51">
        <v>6672200</v>
      </c>
      <c r="L574" s="50">
        <v>0.24999985012439674</v>
      </c>
      <c r="M574" s="49">
        <v>0</v>
      </c>
      <c r="N574" s="50">
        <v>0</v>
      </c>
      <c r="O574" s="49">
        <v>0</v>
      </c>
    </row>
    <row r="575" spans="1:15" ht="45" outlineLevel="7">
      <c r="A575" s="55" t="s">
        <v>411</v>
      </c>
      <c r="B575" s="53" t="s">
        <v>572</v>
      </c>
      <c r="C575" s="53" t="s">
        <v>295</v>
      </c>
      <c r="D575" s="54" t="s">
        <v>602</v>
      </c>
      <c r="E575" s="53" t="s">
        <v>409</v>
      </c>
      <c r="F575" s="52"/>
      <c r="G575" s="52"/>
      <c r="H575" s="52"/>
      <c r="I575" s="52"/>
      <c r="J575" s="49">
        <v>0</v>
      </c>
      <c r="K575" s="51">
        <v>6672200</v>
      </c>
      <c r="L575" s="50">
        <v>0.24999985012439674</v>
      </c>
      <c r="M575" s="49">
        <v>0</v>
      </c>
      <c r="N575" s="50">
        <v>0</v>
      </c>
      <c r="O575" s="49">
        <v>0</v>
      </c>
    </row>
    <row r="576" spans="1:15" ht="45" outlineLevel="4">
      <c r="A576" s="55" t="s">
        <v>398</v>
      </c>
      <c r="B576" s="53" t="s">
        <v>572</v>
      </c>
      <c r="C576" s="53" t="s">
        <v>295</v>
      </c>
      <c r="D576" s="54" t="s">
        <v>397</v>
      </c>
      <c r="E576" s="53"/>
      <c r="F576" s="52"/>
      <c r="G576" s="52"/>
      <c r="H576" s="52"/>
      <c r="I576" s="52"/>
      <c r="J576" s="49">
        <v>0</v>
      </c>
      <c r="K576" s="51">
        <v>1500</v>
      </c>
      <c r="L576" s="50">
        <v>0</v>
      </c>
      <c r="M576" s="49">
        <v>0</v>
      </c>
      <c r="N576" s="50">
        <v>0</v>
      </c>
      <c r="O576" s="49">
        <v>0</v>
      </c>
    </row>
    <row r="577" spans="1:15" ht="30" outlineLevel="5">
      <c r="A577" s="55" t="s">
        <v>454</v>
      </c>
      <c r="B577" s="53" t="s">
        <v>572</v>
      </c>
      <c r="C577" s="53" t="s">
        <v>295</v>
      </c>
      <c r="D577" s="54" t="s">
        <v>453</v>
      </c>
      <c r="E577" s="53"/>
      <c r="F577" s="52"/>
      <c r="G577" s="52"/>
      <c r="H577" s="52"/>
      <c r="I577" s="52"/>
      <c r="J577" s="49">
        <v>0</v>
      </c>
      <c r="K577" s="51">
        <v>1500</v>
      </c>
      <c r="L577" s="50">
        <v>0</v>
      </c>
      <c r="M577" s="49">
        <v>0</v>
      </c>
      <c r="N577" s="50">
        <v>0</v>
      </c>
      <c r="O577" s="49">
        <v>0</v>
      </c>
    </row>
    <row r="578" spans="1:15" ht="30" outlineLevel="6">
      <c r="A578" s="55" t="s">
        <v>601</v>
      </c>
      <c r="B578" s="53" t="s">
        <v>572</v>
      </c>
      <c r="C578" s="53" t="s">
        <v>295</v>
      </c>
      <c r="D578" s="54" t="s">
        <v>600</v>
      </c>
      <c r="E578" s="53"/>
      <c r="F578" s="52"/>
      <c r="G578" s="52"/>
      <c r="H578" s="52"/>
      <c r="I578" s="52"/>
      <c r="J578" s="49">
        <v>0</v>
      </c>
      <c r="K578" s="51">
        <v>1500</v>
      </c>
      <c r="L578" s="50">
        <v>0</v>
      </c>
      <c r="M578" s="49">
        <v>0</v>
      </c>
      <c r="N578" s="50">
        <v>0</v>
      </c>
      <c r="O578" s="49">
        <v>0</v>
      </c>
    </row>
    <row r="579" spans="1:15" ht="45" outlineLevel="7">
      <c r="A579" s="55" t="s">
        <v>411</v>
      </c>
      <c r="B579" s="53" t="s">
        <v>572</v>
      </c>
      <c r="C579" s="53" t="s">
        <v>295</v>
      </c>
      <c r="D579" s="54" t="s">
        <v>600</v>
      </c>
      <c r="E579" s="53" t="s">
        <v>409</v>
      </c>
      <c r="F579" s="52"/>
      <c r="G579" s="52"/>
      <c r="H579" s="52"/>
      <c r="I579" s="52"/>
      <c r="J579" s="49">
        <v>0</v>
      </c>
      <c r="K579" s="51">
        <v>1500</v>
      </c>
      <c r="L579" s="50">
        <v>0</v>
      </c>
      <c r="M579" s="49">
        <v>0</v>
      </c>
      <c r="N579" s="50">
        <v>0</v>
      </c>
      <c r="O579" s="49">
        <v>0</v>
      </c>
    </row>
    <row r="580" spans="1:15" ht="60" outlineLevel="3">
      <c r="A580" s="55" t="s">
        <v>417</v>
      </c>
      <c r="B580" s="53" t="s">
        <v>572</v>
      </c>
      <c r="C580" s="53" t="s">
        <v>295</v>
      </c>
      <c r="D580" s="54" t="s">
        <v>416</v>
      </c>
      <c r="E580" s="53"/>
      <c r="F580" s="52"/>
      <c r="G580" s="52"/>
      <c r="H580" s="52"/>
      <c r="I580" s="52"/>
      <c r="J580" s="49">
        <v>0</v>
      </c>
      <c r="K580" s="51">
        <v>220000</v>
      </c>
      <c r="L580" s="50">
        <v>0</v>
      </c>
      <c r="M580" s="49">
        <v>0</v>
      </c>
      <c r="N580" s="50">
        <v>0</v>
      </c>
      <c r="O580" s="49">
        <v>0</v>
      </c>
    </row>
    <row r="581" spans="1:15" ht="30" outlineLevel="4">
      <c r="A581" s="55" t="s">
        <v>599</v>
      </c>
      <c r="B581" s="53" t="s">
        <v>572</v>
      </c>
      <c r="C581" s="53" t="s">
        <v>295</v>
      </c>
      <c r="D581" s="54" t="s">
        <v>598</v>
      </c>
      <c r="E581" s="53"/>
      <c r="F581" s="52"/>
      <c r="G581" s="52"/>
      <c r="H581" s="52"/>
      <c r="I581" s="52"/>
      <c r="J581" s="49">
        <v>0</v>
      </c>
      <c r="K581" s="51">
        <v>220000</v>
      </c>
      <c r="L581" s="50">
        <v>0</v>
      </c>
      <c r="M581" s="49">
        <v>0</v>
      </c>
      <c r="N581" s="50">
        <v>0</v>
      </c>
      <c r="O581" s="49">
        <v>0</v>
      </c>
    </row>
    <row r="582" spans="1:15" ht="30" outlineLevel="5">
      <c r="A582" s="55" t="s">
        <v>597</v>
      </c>
      <c r="B582" s="53" t="s">
        <v>572</v>
      </c>
      <c r="C582" s="53" t="s">
        <v>295</v>
      </c>
      <c r="D582" s="54" t="s">
        <v>596</v>
      </c>
      <c r="E582" s="53"/>
      <c r="F582" s="52"/>
      <c r="G582" s="52"/>
      <c r="H582" s="52"/>
      <c r="I582" s="52"/>
      <c r="J582" s="49">
        <v>0</v>
      </c>
      <c r="K582" s="51">
        <v>220000</v>
      </c>
      <c r="L582" s="50">
        <v>0</v>
      </c>
      <c r="M582" s="49">
        <v>0</v>
      </c>
      <c r="N582" s="50">
        <v>0</v>
      </c>
      <c r="O582" s="49">
        <v>0</v>
      </c>
    </row>
    <row r="583" spans="1:15" ht="30" outlineLevel="6">
      <c r="A583" s="55" t="s">
        <v>595</v>
      </c>
      <c r="B583" s="53" t="s">
        <v>572</v>
      </c>
      <c r="C583" s="53" t="s">
        <v>295</v>
      </c>
      <c r="D583" s="54" t="s">
        <v>594</v>
      </c>
      <c r="E583" s="53"/>
      <c r="F583" s="52"/>
      <c r="G583" s="52"/>
      <c r="H583" s="52"/>
      <c r="I583" s="52"/>
      <c r="J583" s="49">
        <v>0</v>
      </c>
      <c r="K583" s="51">
        <v>220000</v>
      </c>
      <c r="L583" s="50">
        <v>0</v>
      </c>
      <c r="M583" s="49">
        <v>0</v>
      </c>
      <c r="N583" s="50">
        <v>0</v>
      </c>
      <c r="O583" s="49">
        <v>0</v>
      </c>
    </row>
    <row r="584" spans="1:15" ht="45" outlineLevel="7">
      <c r="A584" s="55" t="s">
        <v>411</v>
      </c>
      <c r="B584" s="53" t="s">
        <v>572</v>
      </c>
      <c r="C584" s="53" t="s">
        <v>295</v>
      </c>
      <c r="D584" s="54" t="s">
        <v>594</v>
      </c>
      <c r="E584" s="53" t="s">
        <v>409</v>
      </c>
      <c r="F584" s="52"/>
      <c r="G584" s="52"/>
      <c r="H584" s="52"/>
      <c r="I584" s="52"/>
      <c r="J584" s="49">
        <v>0</v>
      </c>
      <c r="K584" s="51">
        <v>220000</v>
      </c>
      <c r="L584" s="50">
        <v>0</v>
      </c>
      <c r="M584" s="49">
        <v>0</v>
      </c>
      <c r="N584" s="50">
        <v>0</v>
      </c>
      <c r="O584" s="49">
        <v>0</v>
      </c>
    </row>
    <row r="585" spans="1:15" ht="30" outlineLevel="2">
      <c r="A585" s="55" t="s">
        <v>593</v>
      </c>
      <c r="B585" s="53" t="s">
        <v>572</v>
      </c>
      <c r="C585" s="53" t="s">
        <v>297</v>
      </c>
      <c r="D585" s="54"/>
      <c r="E585" s="53"/>
      <c r="F585" s="52"/>
      <c r="G585" s="52"/>
      <c r="H585" s="52"/>
      <c r="I585" s="52"/>
      <c r="J585" s="49">
        <v>0</v>
      </c>
      <c r="K585" s="51">
        <v>7876235</v>
      </c>
      <c r="L585" s="50">
        <v>0.14685813208976117</v>
      </c>
      <c r="M585" s="49">
        <v>0</v>
      </c>
      <c r="N585" s="50">
        <v>0</v>
      </c>
      <c r="O585" s="49">
        <v>0</v>
      </c>
    </row>
    <row r="586" spans="1:15" ht="45" outlineLevel="3">
      <c r="A586" s="55" t="s">
        <v>400</v>
      </c>
      <c r="B586" s="53" t="s">
        <v>572</v>
      </c>
      <c r="C586" s="53" t="s">
        <v>297</v>
      </c>
      <c r="D586" s="54" t="s">
        <v>399</v>
      </c>
      <c r="E586" s="53"/>
      <c r="F586" s="52"/>
      <c r="G586" s="52"/>
      <c r="H586" s="52"/>
      <c r="I586" s="52"/>
      <c r="J586" s="49">
        <v>0</v>
      </c>
      <c r="K586" s="51">
        <v>7876235</v>
      </c>
      <c r="L586" s="50">
        <v>0.14685813208976117</v>
      </c>
      <c r="M586" s="49">
        <v>0</v>
      </c>
      <c r="N586" s="50">
        <v>0</v>
      </c>
      <c r="O586" s="49">
        <v>0</v>
      </c>
    </row>
    <row r="587" spans="1:15" ht="30" outlineLevel="4">
      <c r="A587" s="55" t="s">
        <v>592</v>
      </c>
      <c r="B587" s="53" t="s">
        <v>572</v>
      </c>
      <c r="C587" s="53" t="s">
        <v>297</v>
      </c>
      <c r="D587" s="54" t="s">
        <v>591</v>
      </c>
      <c r="E587" s="53"/>
      <c r="F587" s="52"/>
      <c r="G587" s="52"/>
      <c r="H587" s="52"/>
      <c r="I587" s="52"/>
      <c r="J587" s="49">
        <v>0</v>
      </c>
      <c r="K587" s="51">
        <v>7876235</v>
      </c>
      <c r="L587" s="50">
        <v>0.14685813208976117</v>
      </c>
      <c r="M587" s="49">
        <v>0</v>
      </c>
      <c r="N587" s="50">
        <v>0</v>
      </c>
      <c r="O587" s="49">
        <v>0</v>
      </c>
    </row>
    <row r="588" spans="1:15" ht="60" outlineLevel="5">
      <c r="A588" s="55" t="s">
        <v>590</v>
      </c>
      <c r="B588" s="53" t="s">
        <v>572</v>
      </c>
      <c r="C588" s="53" t="s">
        <v>297</v>
      </c>
      <c r="D588" s="54" t="s">
        <v>589</v>
      </c>
      <c r="E588" s="53"/>
      <c r="F588" s="52"/>
      <c r="G588" s="52"/>
      <c r="H588" s="52"/>
      <c r="I588" s="52"/>
      <c r="J588" s="49">
        <v>0</v>
      </c>
      <c r="K588" s="51">
        <v>7860035</v>
      </c>
      <c r="L588" s="50">
        <v>0.14680458293124649</v>
      </c>
      <c r="M588" s="49">
        <v>0</v>
      </c>
      <c r="N588" s="50">
        <v>0</v>
      </c>
      <c r="O588" s="49">
        <v>0</v>
      </c>
    </row>
    <row r="589" spans="1:15" ht="45" outlineLevel="6">
      <c r="A589" s="55" t="s">
        <v>588</v>
      </c>
      <c r="B589" s="53" t="s">
        <v>572</v>
      </c>
      <c r="C589" s="53" t="s">
        <v>297</v>
      </c>
      <c r="D589" s="54" t="s">
        <v>587</v>
      </c>
      <c r="E589" s="53"/>
      <c r="F589" s="52"/>
      <c r="G589" s="52"/>
      <c r="H589" s="52"/>
      <c r="I589" s="52"/>
      <c r="J589" s="49">
        <v>0</v>
      </c>
      <c r="K589" s="51">
        <v>7860035</v>
      </c>
      <c r="L589" s="50">
        <v>0.14680458293124649</v>
      </c>
      <c r="M589" s="49">
        <v>0</v>
      </c>
      <c r="N589" s="50">
        <v>0</v>
      </c>
      <c r="O589" s="49">
        <v>0</v>
      </c>
    </row>
    <row r="590" spans="1:15" ht="90" outlineLevel="7">
      <c r="A590" s="55" t="s">
        <v>358</v>
      </c>
      <c r="B590" s="53" t="s">
        <v>572</v>
      </c>
      <c r="C590" s="53" t="s">
        <v>297</v>
      </c>
      <c r="D590" s="54" t="s">
        <v>587</v>
      </c>
      <c r="E590" s="53" t="s">
        <v>357</v>
      </c>
      <c r="F590" s="52"/>
      <c r="G590" s="52"/>
      <c r="H590" s="52"/>
      <c r="I590" s="52"/>
      <c r="J590" s="49">
        <v>0</v>
      </c>
      <c r="K590" s="51">
        <v>7532835</v>
      </c>
      <c r="L590" s="50">
        <v>0.14933231379686399</v>
      </c>
      <c r="M590" s="49">
        <v>0</v>
      </c>
      <c r="N590" s="50">
        <v>0</v>
      </c>
      <c r="O590" s="49">
        <v>0</v>
      </c>
    </row>
    <row r="591" spans="1:15" ht="45" outlineLevel="7">
      <c r="A591" s="55" t="s">
        <v>344</v>
      </c>
      <c r="B591" s="53" t="s">
        <v>572</v>
      </c>
      <c r="C591" s="53" t="s">
        <v>297</v>
      </c>
      <c r="D591" s="54" t="s">
        <v>587</v>
      </c>
      <c r="E591" s="53" t="s">
        <v>342</v>
      </c>
      <c r="F591" s="52"/>
      <c r="G591" s="52"/>
      <c r="H591" s="52"/>
      <c r="I591" s="52"/>
      <c r="J591" s="49">
        <v>0</v>
      </c>
      <c r="K591" s="51">
        <v>327100</v>
      </c>
      <c r="L591" s="50">
        <v>0.08856154081320697</v>
      </c>
      <c r="M591" s="49">
        <v>0</v>
      </c>
      <c r="N591" s="50">
        <v>0</v>
      </c>
      <c r="O591" s="49">
        <v>0</v>
      </c>
    </row>
    <row r="592" spans="1:15" ht="15" outlineLevel="7">
      <c r="A592" s="55" t="s">
        <v>339</v>
      </c>
      <c r="B592" s="53" t="s">
        <v>572</v>
      </c>
      <c r="C592" s="53" t="s">
        <v>297</v>
      </c>
      <c r="D592" s="54" t="s">
        <v>587</v>
      </c>
      <c r="E592" s="53" t="s">
        <v>337</v>
      </c>
      <c r="F592" s="52"/>
      <c r="G592" s="52"/>
      <c r="H592" s="52"/>
      <c r="I592" s="52"/>
      <c r="J592" s="49">
        <v>0</v>
      </c>
      <c r="K592" s="51">
        <v>100</v>
      </c>
      <c r="L592" s="50">
        <v>0.25</v>
      </c>
      <c r="M592" s="49">
        <v>0</v>
      </c>
      <c r="N592" s="50">
        <v>0</v>
      </c>
      <c r="O592" s="49">
        <v>0</v>
      </c>
    </row>
    <row r="593" spans="1:15" ht="30" outlineLevel="5">
      <c r="A593" s="55" t="s">
        <v>384</v>
      </c>
      <c r="B593" s="53" t="s">
        <v>572</v>
      </c>
      <c r="C593" s="53" t="s">
        <v>297</v>
      </c>
      <c r="D593" s="54" t="s">
        <v>586</v>
      </c>
      <c r="E593" s="53"/>
      <c r="F593" s="52"/>
      <c r="G593" s="52"/>
      <c r="H593" s="52"/>
      <c r="I593" s="52"/>
      <c r="J593" s="49">
        <v>0</v>
      </c>
      <c r="K593" s="51">
        <v>16200</v>
      </c>
      <c r="L593" s="50">
        <v>0.1728395061728395</v>
      </c>
      <c r="M593" s="49">
        <v>0</v>
      </c>
      <c r="N593" s="50">
        <v>0</v>
      </c>
      <c r="O593" s="49">
        <v>0</v>
      </c>
    </row>
    <row r="594" spans="1:15" ht="105" outlineLevel="6">
      <c r="A594" s="55" t="s">
        <v>585</v>
      </c>
      <c r="B594" s="53" t="s">
        <v>572</v>
      </c>
      <c r="C594" s="53" t="s">
        <v>297</v>
      </c>
      <c r="D594" s="54" t="s">
        <v>584</v>
      </c>
      <c r="E594" s="53"/>
      <c r="F594" s="52"/>
      <c r="G594" s="52"/>
      <c r="H594" s="52"/>
      <c r="I594" s="52"/>
      <c r="J594" s="49">
        <v>0</v>
      </c>
      <c r="K594" s="51">
        <v>16200</v>
      </c>
      <c r="L594" s="50">
        <v>0.1728395061728395</v>
      </c>
      <c r="M594" s="49">
        <v>0</v>
      </c>
      <c r="N594" s="50">
        <v>0</v>
      </c>
      <c r="O594" s="49">
        <v>0</v>
      </c>
    </row>
    <row r="595" spans="1:15" ht="30" outlineLevel="7">
      <c r="A595" s="55" t="s">
        <v>381</v>
      </c>
      <c r="B595" s="53" t="s">
        <v>572</v>
      </c>
      <c r="C595" s="53" t="s">
        <v>297</v>
      </c>
      <c r="D595" s="54" t="s">
        <v>584</v>
      </c>
      <c r="E595" s="53" t="s">
        <v>378</v>
      </c>
      <c r="F595" s="52"/>
      <c r="G595" s="52"/>
      <c r="H595" s="52"/>
      <c r="I595" s="52"/>
      <c r="J595" s="49">
        <v>0</v>
      </c>
      <c r="K595" s="51">
        <v>16200</v>
      </c>
      <c r="L595" s="50">
        <v>0.1728395061728395</v>
      </c>
      <c r="M595" s="49">
        <v>0</v>
      </c>
      <c r="N595" s="50">
        <v>0</v>
      </c>
      <c r="O595" s="49">
        <v>0</v>
      </c>
    </row>
    <row r="596" spans="1:15" ht="15" outlineLevel="1">
      <c r="A596" s="55" t="s">
        <v>393</v>
      </c>
      <c r="B596" s="53" t="s">
        <v>572</v>
      </c>
      <c r="C596" s="53" t="s">
        <v>299</v>
      </c>
      <c r="D596" s="54"/>
      <c r="E596" s="53"/>
      <c r="F596" s="52"/>
      <c r="G596" s="52"/>
      <c r="H596" s="52"/>
      <c r="I596" s="52"/>
      <c r="J596" s="49">
        <v>0</v>
      </c>
      <c r="K596" s="51">
        <v>250000</v>
      </c>
      <c r="L596" s="50">
        <v>0</v>
      </c>
      <c r="M596" s="49">
        <v>0</v>
      </c>
      <c r="N596" s="50">
        <v>0</v>
      </c>
      <c r="O596" s="49">
        <v>0</v>
      </c>
    </row>
    <row r="597" spans="1:15" ht="15" outlineLevel="2">
      <c r="A597" s="55" t="s">
        <v>392</v>
      </c>
      <c r="B597" s="53" t="s">
        <v>572</v>
      </c>
      <c r="C597" s="53" t="s">
        <v>303</v>
      </c>
      <c r="D597" s="54"/>
      <c r="E597" s="53"/>
      <c r="F597" s="52"/>
      <c r="G597" s="52"/>
      <c r="H597" s="52"/>
      <c r="I597" s="52"/>
      <c r="J597" s="49">
        <v>0</v>
      </c>
      <c r="K597" s="51">
        <v>250000</v>
      </c>
      <c r="L597" s="50">
        <v>0</v>
      </c>
      <c r="M597" s="49">
        <v>0</v>
      </c>
      <c r="N597" s="50">
        <v>0</v>
      </c>
      <c r="O597" s="49">
        <v>0</v>
      </c>
    </row>
    <row r="598" spans="1:15" ht="60" outlineLevel="3">
      <c r="A598" s="55" t="s">
        <v>417</v>
      </c>
      <c r="B598" s="53" t="s">
        <v>572</v>
      </c>
      <c r="C598" s="53" t="s">
        <v>303</v>
      </c>
      <c r="D598" s="54" t="s">
        <v>416</v>
      </c>
      <c r="E598" s="53"/>
      <c r="F598" s="52"/>
      <c r="G598" s="52"/>
      <c r="H598" s="52"/>
      <c r="I598" s="52"/>
      <c r="J598" s="49">
        <v>0</v>
      </c>
      <c r="K598" s="51">
        <v>250000</v>
      </c>
      <c r="L598" s="50">
        <v>0</v>
      </c>
      <c r="M598" s="49">
        <v>0</v>
      </c>
      <c r="N598" s="50">
        <v>0</v>
      </c>
      <c r="O598" s="49">
        <v>0</v>
      </c>
    </row>
    <row r="599" spans="1:15" ht="45" outlineLevel="4">
      <c r="A599" s="55" t="s">
        <v>583</v>
      </c>
      <c r="B599" s="53" t="s">
        <v>572</v>
      </c>
      <c r="C599" s="53" t="s">
        <v>303</v>
      </c>
      <c r="D599" s="54" t="s">
        <v>582</v>
      </c>
      <c r="E599" s="53"/>
      <c r="F599" s="52"/>
      <c r="G599" s="52"/>
      <c r="H599" s="52"/>
      <c r="I599" s="52"/>
      <c r="J599" s="49">
        <v>0</v>
      </c>
      <c r="K599" s="51">
        <v>250000</v>
      </c>
      <c r="L599" s="50">
        <v>0</v>
      </c>
      <c r="M599" s="49">
        <v>0</v>
      </c>
      <c r="N599" s="50">
        <v>0</v>
      </c>
      <c r="O599" s="49">
        <v>0</v>
      </c>
    </row>
    <row r="600" spans="1:15" ht="45" outlineLevel="5">
      <c r="A600" s="55" t="s">
        <v>581</v>
      </c>
      <c r="B600" s="53" t="s">
        <v>572</v>
      </c>
      <c r="C600" s="53" t="s">
        <v>303</v>
      </c>
      <c r="D600" s="54" t="s">
        <v>580</v>
      </c>
      <c r="E600" s="53"/>
      <c r="F600" s="52"/>
      <c r="G600" s="52"/>
      <c r="H600" s="52"/>
      <c r="I600" s="52"/>
      <c r="J600" s="49">
        <v>0</v>
      </c>
      <c r="K600" s="51">
        <v>250000</v>
      </c>
      <c r="L600" s="50">
        <v>0</v>
      </c>
      <c r="M600" s="49">
        <v>0</v>
      </c>
      <c r="N600" s="50">
        <v>0</v>
      </c>
      <c r="O600" s="49">
        <v>0</v>
      </c>
    </row>
    <row r="601" spans="1:15" ht="30" outlineLevel="6">
      <c r="A601" s="55" t="s">
        <v>347</v>
      </c>
      <c r="B601" s="53" t="s">
        <v>572</v>
      </c>
      <c r="C601" s="53" t="s">
        <v>303</v>
      </c>
      <c r="D601" s="54" t="s">
        <v>579</v>
      </c>
      <c r="E601" s="53"/>
      <c r="F601" s="52"/>
      <c r="G601" s="52"/>
      <c r="H601" s="52"/>
      <c r="I601" s="52"/>
      <c r="J601" s="49">
        <v>0</v>
      </c>
      <c r="K601" s="51">
        <v>250000</v>
      </c>
      <c r="L601" s="50">
        <v>0</v>
      </c>
      <c r="M601" s="49">
        <v>0</v>
      </c>
      <c r="N601" s="50">
        <v>0</v>
      </c>
      <c r="O601" s="49">
        <v>0</v>
      </c>
    </row>
    <row r="602" spans="1:15" ht="30" outlineLevel="7">
      <c r="A602" s="55" t="s">
        <v>381</v>
      </c>
      <c r="B602" s="53" t="s">
        <v>572</v>
      </c>
      <c r="C602" s="53" t="s">
        <v>303</v>
      </c>
      <c r="D602" s="54" t="s">
        <v>579</v>
      </c>
      <c r="E602" s="53" t="s">
        <v>378</v>
      </c>
      <c r="F602" s="52"/>
      <c r="G602" s="52"/>
      <c r="H602" s="52"/>
      <c r="I602" s="52"/>
      <c r="J602" s="49">
        <v>0</v>
      </c>
      <c r="K602" s="51">
        <v>250000</v>
      </c>
      <c r="L602" s="50">
        <v>0</v>
      </c>
      <c r="M602" s="49">
        <v>0</v>
      </c>
      <c r="N602" s="50">
        <v>0</v>
      </c>
      <c r="O602" s="49">
        <v>0</v>
      </c>
    </row>
    <row r="603" spans="1:15" ht="15" outlineLevel="1">
      <c r="A603" s="55" t="s">
        <v>578</v>
      </c>
      <c r="B603" s="53" t="s">
        <v>572</v>
      </c>
      <c r="C603" s="53" t="s">
        <v>309</v>
      </c>
      <c r="D603" s="54"/>
      <c r="E603" s="53"/>
      <c r="F603" s="52"/>
      <c r="G603" s="52"/>
      <c r="H603" s="52"/>
      <c r="I603" s="52"/>
      <c r="J603" s="49">
        <v>0</v>
      </c>
      <c r="K603" s="51">
        <v>358500</v>
      </c>
      <c r="L603" s="50">
        <v>0.16756206415620642</v>
      </c>
      <c r="M603" s="49">
        <v>0</v>
      </c>
      <c r="N603" s="50">
        <v>0</v>
      </c>
      <c r="O603" s="49">
        <v>0</v>
      </c>
    </row>
    <row r="604" spans="1:15" ht="15" outlineLevel="2">
      <c r="A604" s="55" t="s">
        <v>577</v>
      </c>
      <c r="B604" s="53" t="s">
        <v>572</v>
      </c>
      <c r="C604" s="53" t="s">
        <v>311</v>
      </c>
      <c r="D604" s="54"/>
      <c r="E604" s="53"/>
      <c r="F604" s="52"/>
      <c r="G604" s="52"/>
      <c r="H604" s="52"/>
      <c r="I604" s="52"/>
      <c r="J604" s="49">
        <v>0</v>
      </c>
      <c r="K604" s="51">
        <v>358500</v>
      </c>
      <c r="L604" s="50">
        <v>0.16756206415620642</v>
      </c>
      <c r="M604" s="49">
        <v>0</v>
      </c>
      <c r="N604" s="50">
        <v>0</v>
      </c>
      <c r="O604" s="49">
        <v>0</v>
      </c>
    </row>
    <row r="605" spans="1:15" ht="45" outlineLevel="3">
      <c r="A605" s="55" t="s">
        <v>400</v>
      </c>
      <c r="B605" s="53" t="s">
        <v>572</v>
      </c>
      <c r="C605" s="53" t="s">
        <v>311</v>
      </c>
      <c r="D605" s="54" t="s">
        <v>399</v>
      </c>
      <c r="E605" s="53"/>
      <c r="F605" s="52"/>
      <c r="G605" s="52"/>
      <c r="H605" s="52"/>
      <c r="I605" s="52"/>
      <c r="J605" s="49">
        <v>0</v>
      </c>
      <c r="K605" s="51">
        <v>358500</v>
      </c>
      <c r="L605" s="50">
        <v>0.16756206415620642</v>
      </c>
      <c r="M605" s="49">
        <v>0</v>
      </c>
      <c r="N605" s="50">
        <v>0</v>
      </c>
      <c r="O605" s="49">
        <v>0</v>
      </c>
    </row>
    <row r="606" spans="1:15" ht="45" outlineLevel="4">
      <c r="A606" s="55" t="s">
        <v>576</v>
      </c>
      <c r="B606" s="53" t="s">
        <v>572</v>
      </c>
      <c r="C606" s="53" t="s">
        <v>311</v>
      </c>
      <c r="D606" s="54" t="s">
        <v>575</v>
      </c>
      <c r="E606" s="53"/>
      <c r="F606" s="52"/>
      <c r="G606" s="52"/>
      <c r="H606" s="52"/>
      <c r="I606" s="52"/>
      <c r="J606" s="49">
        <v>0</v>
      </c>
      <c r="K606" s="51">
        <v>358500</v>
      </c>
      <c r="L606" s="50">
        <v>0.16756206415620642</v>
      </c>
      <c r="M606" s="49">
        <v>0</v>
      </c>
      <c r="N606" s="50">
        <v>0</v>
      </c>
      <c r="O606" s="49">
        <v>0</v>
      </c>
    </row>
    <row r="607" spans="1:15" ht="30" outlineLevel="5">
      <c r="A607" s="55" t="s">
        <v>574</v>
      </c>
      <c r="B607" s="53" t="s">
        <v>572</v>
      </c>
      <c r="C607" s="53" t="s">
        <v>311</v>
      </c>
      <c r="D607" s="54" t="s">
        <v>573</v>
      </c>
      <c r="E607" s="53"/>
      <c r="F607" s="52"/>
      <c r="G607" s="52"/>
      <c r="H607" s="52"/>
      <c r="I607" s="52"/>
      <c r="J607" s="49">
        <v>0</v>
      </c>
      <c r="K607" s="51">
        <v>358500</v>
      </c>
      <c r="L607" s="50">
        <v>0.16756206415620642</v>
      </c>
      <c r="M607" s="49">
        <v>0</v>
      </c>
      <c r="N607" s="50">
        <v>0</v>
      </c>
      <c r="O607" s="49">
        <v>0</v>
      </c>
    </row>
    <row r="608" spans="1:15" ht="30" outlineLevel="6">
      <c r="A608" s="55" t="s">
        <v>347</v>
      </c>
      <c r="B608" s="53" t="s">
        <v>572</v>
      </c>
      <c r="C608" s="53" t="s">
        <v>311</v>
      </c>
      <c r="D608" s="54" t="s">
        <v>571</v>
      </c>
      <c r="E608" s="53"/>
      <c r="F608" s="52"/>
      <c r="G608" s="52"/>
      <c r="H608" s="52"/>
      <c r="I608" s="52"/>
      <c r="J608" s="49">
        <v>0</v>
      </c>
      <c r="K608" s="51">
        <v>358500</v>
      </c>
      <c r="L608" s="50">
        <v>0.16756206415620642</v>
      </c>
      <c r="M608" s="49">
        <v>0</v>
      </c>
      <c r="N608" s="50">
        <v>0</v>
      </c>
      <c r="O608" s="49">
        <v>0</v>
      </c>
    </row>
    <row r="609" spans="1:15" ht="90" outlineLevel="7">
      <c r="A609" s="55" t="s">
        <v>358</v>
      </c>
      <c r="B609" s="53" t="s">
        <v>572</v>
      </c>
      <c r="C609" s="53" t="s">
        <v>311</v>
      </c>
      <c r="D609" s="54" t="s">
        <v>571</v>
      </c>
      <c r="E609" s="53" t="s">
        <v>357</v>
      </c>
      <c r="F609" s="52"/>
      <c r="G609" s="52"/>
      <c r="H609" s="52"/>
      <c r="I609" s="52"/>
      <c r="J609" s="49">
        <v>0</v>
      </c>
      <c r="K609" s="51">
        <v>80000</v>
      </c>
      <c r="L609" s="50">
        <v>0.3125</v>
      </c>
      <c r="M609" s="49">
        <v>0</v>
      </c>
      <c r="N609" s="50">
        <v>0</v>
      </c>
      <c r="O609" s="49">
        <v>0</v>
      </c>
    </row>
    <row r="610" spans="1:15" ht="45" outlineLevel="7">
      <c r="A610" s="55" t="s">
        <v>344</v>
      </c>
      <c r="B610" s="53" t="s">
        <v>572</v>
      </c>
      <c r="C610" s="53" t="s">
        <v>311</v>
      </c>
      <c r="D610" s="54" t="s">
        <v>571</v>
      </c>
      <c r="E610" s="53" t="s">
        <v>342</v>
      </c>
      <c r="F610" s="52"/>
      <c r="G610" s="52"/>
      <c r="H610" s="52"/>
      <c r="I610" s="52"/>
      <c r="J610" s="49">
        <v>0</v>
      </c>
      <c r="K610" s="51">
        <v>278500</v>
      </c>
      <c r="L610" s="50">
        <v>0.1259281867145422</v>
      </c>
      <c r="M610" s="49">
        <v>0</v>
      </c>
      <c r="N610" s="50">
        <v>0</v>
      </c>
      <c r="O610" s="49">
        <v>0</v>
      </c>
    </row>
    <row r="611" spans="1:15" ht="57">
      <c r="A611" s="62" t="s">
        <v>570</v>
      </c>
      <c r="B611" s="60" t="s">
        <v>557</v>
      </c>
      <c r="C611" s="60"/>
      <c r="D611" s="61"/>
      <c r="E611" s="60"/>
      <c r="F611" s="59"/>
      <c r="G611" s="59"/>
      <c r="H611" s="59"/>
      <c r="I611" s="59"/>
      <c r="J611" s="58">
        <v>0</v>
      </c>
      <c r="K611" s="57">
        <v>7388634</v>
      </c>
      <c r="L611" s="50">
        <v>0.1704184508259578</v>
      </c>
      <c r="M611" s="49">
        <v>0</v>
      </c>
      <c r="N611" s="50">
        <v>0</v>
      </c>
      <c r="O611" s="49">
        <v>0</v>
      </c>
    </row>
    <row r="612" spans="1:15" ht="15" outlineLevel="1">
      <c r="A612" s="55" t="s">
        <v>376</v>
      </c>
      <c r="B612" s="53" t="s">
        <v>557</v>
      </c>
      <c r="C612" s="53" t="s">
        <v>233</v>
      </c>
      <c r="D612" s="54"/>
      <c r="E612" s="53"/>
      <c r="F612" s="52"/>
      <c r="G612" s="52"/>
      <c r="H612" s="52"/>
      <c r="I612" s="52"/>
      <c r="J612" s="49">
        <v>0</v>
      </c>
      <c r="K612" s="51">
        <v>6575134</v>
      </c>
      <c r="L612" s="50">
        <v>0.1897401193648677</v>
      </c>
      <c r="M612" s="49">
        <v>0</v>
      </c>
      <c r="N612" s="50">
        <v>0</v>
      </c>
      <c r="O612" s="49">
        <v>0</v>
      </c>
    </row>
    <row r="613" spans="1:15" ht="15" outlineLevel="2">
      <c r="A613" s="55" t="s">
        <v>367</v>
      </c>
      <c r="B613" s="53" t="s">
        <v>557</v>
      </c>
      <c r="C613" s="53" t="s">
        <v>245</v>
      </c>
      <c r="D613" s="54"/>
      <c r="E613" s="53"/>
      <c r="F613" s="52"/>
      <c r="G613" s="52"/>
      <c r="H613" s="52"/>
      <c r="I613" s="52"/>
      <c r="J613" s="49">
        <v>0</v>
      </c>
      <c r="K613" s="51">
        <v>6575134</v>
      </c>
      <c r="L613" s="50">
        <v>0.1897401193648677</v>
      </c>
      <c r="M613" s="49">
        <v>0</v>
      </c>
      <c r="N613" s="50">
        <v>0</v>
      </c>
      <c r="O613" s="49">
        <v>0</v>
      </c>
    </row>
    <row r="614" spans="1:15" ht="45" outlineLevel="3">
      <c r="A614" s="55" t="s">
        <v>366</v>
      </c>
      <c r="B614" s="53" t="s">
        <v>557</v>
      </c>
      <c r="C614" s="53" t="s">
        <v>245</v>
      </c>
      <c r="D614" s="54" t="s">
        <v>365</v>
      </c>
      <c r="E614" s="53"/>
      <c r="F614" s="52"/>
      <c r="G614" s="52"/>
      <c r="H614" s="52"/>
      <c r="I614" s="52"/>
      <c r="J614" s="49">
        <v>0</v>
      </c>
      <c r="K614" s="51">
        <v>1008352</v>
      </c>
      <c r="L614" s="50">
        <v>0.16554152716511694</v>
      </c>
      <c r="M614" s="49">
        <v>0</v>
      </c>
      <c r="N614" s="50">
        <v>0</v>
      </c>
      <c r="O614" s="49">
        <v>0</v>
      </c>
    </row>
    <row r="615" spans="1:15" ht="45" outlineLevel="5">
      <c r="A615" s="55" t="s">
        <v>361</v>
      </c>
      <c r="B615" s="53" t="s">
        <v>557</v>
      </c>
      <c r="C615" s="53" t="s">
        <v>245</v>
      </c>
      <c r="D615" s="54" t="s">
        <v>360</v>
      </c>
      <c r="E615" s="53"/>
      <c r="F615" s="52"/>
      <c r="G615" s="52"/>
      <c r="H615" s="52"/>
      <c r="I615" s="52"/>
      <c r="J615" s="49">
        <v>0</v>
      </c>
      <c r="K615" s="51">
        <v>1008352</v>
      </c>
      <c r="L615" s="50">
        <v>0.16554152716511694</v>
      </c>
      <c r="M615" s="49">
        <v>0</v>
      </c>
      <c r="N615" s="50">
        <v>0</v>
      </c>
      <c r="O615" s="49">
        <v>0</v>
      </c>
    </row>
    <row r="616" spans="1:15" ht="45" outlineLevel="6">
      <c r="A616" s="55" t="s">
        <v>359</v>
      </c>
      <c r="B616" s="53" t="s">
        <v>557</v>
      </c>
      <c r="C616" s="53" t="s">
        <v>245</v>
      </c>
      <c r="D616" s="54" t="s">
        <v>356</v>
      </c>
      <c r="E616" s="53"/>
      <c r="F616" s="52"/>
      <c r="G616" s="52"/>
      <c r="H616" s="52"/>
      <c r="I616" s="52"/>
      <c r="J616" s="49">
        <v>0</v>
      </c>
      <c r="K616" s="51">
        <v>1008352</v>
      </c>
      <c r="L616" s="50">
        <v>0.16554152716511694</v>
      </c>
      <c r="M616" s="49">
        <v>0</v>
      </c>
      <c r="N616" s="50">
        <v>0</v>
      </c>
      <c r="O616" s="49">
        <v>0</v>
      </c>
    </row>
    <row r="617" spans="1:15" ht="90" outlineLevel="7">
      <c r="A617" s="55" t="s">
        <v>358</v>
      </c>
      <c r="B617" s="53" t="s">
        <v>557</v>
      </c>
      <c r="C617" s="53" t="s">
        <v>245</v>
      </c>
      <c r="D617" s="54" t="s">
        <v>356</v>
      </c>
      <c r="E617" s="53" t="s">
        <v>357</v>
      </c>
      <c r="F617" s="52"/>
      <c r="G617" s="52"/>
      <c r="H617" s="52"/>
      <c r="I617" s="52"/>
      <c r="J617" s="49">
        <v>0</v>
      </c>
      <c r="K617" s="51">
        <v>799834.29</v>
      </c>
      <c r="L617" s="50">
        <v>0.19520809741727876</v>
      </c>
      <c r="M617" s="49">
        <v>0</v>
      </c>
      <c r="N617" s="50">
        <v>0</v>
      </c>
      <c r="O617" s="49">
        <v>0</v>
      </c>
    </row>
    <row r="618" spans="1:15" ht="45" outlineLevel="7">
      <c r="A618" s="55" t="s">
        <v>344</v>
      </c>
      <c r="B618" s="53" t="s">
        <v>557</v>
      </c>
      <c r="C618" s="53" t="s">
        <v>245</v>
      </c>
      <c r="D618" s="54" t="s">
        <v>356</v>
      </c>
      <c r="E618" s="53" t="s">
        <v>342</v>
      </c>
      <c r="F618" s="52"/>
      <c r="G618" s="52"/>
      <c r="H618" s="52"/>
      <c r="I618" s="52"/>
      <c r="J618" s="49">
        <v>0</v>
      </c>
      <c r="K618" s="51">
        <v>206030</v>
      </c>
      <c r="L618" s="50">
        <v>0.052371013930010195</v>
      </c>
      <c r="M618" s="49">
        <v>0</v>
      </c>
      <c r="N618" s="50">
        <v>0</v>
      </c>
      <c r="O618" s="49">
        <v>0</v>
      </c>
    </row>
    <row r="619" spans="1:15" ht="15" outlineLevel="7">
      <c r="A619" s="55" t="s">
        <v>339</v>
      </c>
      <c r="B619" s="53" t="s">
        <v>557</v>
      </c>
      <c r="C619" s="53" t="s">
        <v>245</v>
      </c>
      <c r="D619" s="54" t="s">
        <v>356</v>
      </c>
      <c r="E619" s="53" t="s">
        <v>337</v>
      </c>
      <c r="F619" s="52"/>
      <c r="G619" s="52"/>
      <c r="H619" s="52"/>
      <c r="I619" s="52"/>
      <c r="J619" s="49">
        <v>0</v>
      </c>
      <c r="K619" s="51">
        <v>2487.71</v>
      </c>
      <c r="L619" s="50">
        <v>0</v>
      </c>
      <c r="M619" s="49">
        <v>0</v>
      </c>
      <c r="N619" s="50">
        <v>0</v>
      </c>
      <c r="O619" s="49">
        <v>0</v>
      </c>
    </row>
    <row r="620" spans="1:15" ht="75" outlineLevel="3">
      <c r="A620" s="55" t="s">
        <v>564</v>
      </c>
      <c r="B620" s="53" t="s">
        <v>557</v>
      </c>
      <c r="C620" s="53" t="s">
        <v>245</v>
      </c>
      <c r="D620" s="54" t="s">
        <v>563</v>
      </c>
      <c r="E620" s="53"/>
      <c r="F620" s="52"/>
      <c r="G620" s="52"/>
      <c r="H620" s="52"/>
      <c r="I620" s="52"/>
      <c r="J620" s="49">
        <v>0</v>
      </c>
      <c r="K620" s="51">
        <v>200000</v>
      </c>
      <c r="L620" s="50">
        <v>0.0822206</v>
      </c>
      <c r="M620" s="49">
        <v>0</v>
      </c>
      <c r="N620" s="50">
        <v>0</v>
      </c>
      <c r="O620" s="49">
        <v>0</v>
      </c>
    </row>
    <row r="621" spans="1:15" ht="60" outlineLevel="4">
      <c r="A621" s="55" t="s">
        <v>569</v>
      </c>
      <c r="B621" s="53" t="s">
        <v>557</v>
      </c>
      <c r="C621" s="53" t="s">
        <v>245</v>
      </c>
      <c r="D621" s="54" t="s">
        <v>568</v>
      </c>
      <c r="E621" s="53"/>
      <c r="F621" s="52"/>
      <c r="G621" s="52"/>
      <c r="H621" s="52"/>
      <c r="I621" s="52"/>
      <c r="J621" s="49">
        <v>0</v>
      </c>
      <c r="K621" s="51">
        <v>200000</v>
      </c>
      <c r="L621" s="50">
        <v>0.0822206</v>
      </c>
      <c r="M621" s="49">
        <v>0</v>
      </c>
      <c r="N621" s="50">
        <v>0</v>
      </c>
      <c r="O621" s="49">
        <v>0</v>
      </c>
    </row>
    <row r="622" spans="1:15" ht="60" outlineLevel="5">
      <c r="A622" s="55" t="s">
        <v>567</v>
      </c>
      <c r="B622" s="53" t="s">
        <v>557</v>
      </c>
      <c r="C622" s="53" t="s">
        <v>245</v>
      </c>
      <c r="D622" s="54" t="s">
        <v>566</v>
      </c>
      <c r="E622" s="53"/>
      <c r="F622" s="52"/>
      <c r="G622" s="52"/>
      <c r="H622" s="52"/>
      <c r="I622" s="52"/>
      <c r="J622" s="49">
        <v>0</v>
      </c>
      <c r="K622" s="51">
        <v>200000</v>
      </c>
      <c r="L622" s="50">
        <v>0.0822206</v>
      </c>
      <c r="M622" s="49">
        <v>0</v>
      </c>
      <c r="N622" s="50">
        <v>0</v>
      </c>
      <c r="O622" s="49">
        <v>0</v>
      </c>
    </row>
    <row r="623" spans="1:15" ht="30" outlineLevel="6">
      <c r="A623" s="55" t="s">
        <v>558</v>
      </c>
      <c r="B623" s="53" t="s">
        <v>557</v>
      </c>
      <c r="C623" s="53" t="s">
        <v>245</v>
      </c>
      <c r="D623" s="54" t="s">
        <v>565</v>
      </c>
      <c r="E623" s="53"/>
      <c r="F623" s="52"/>
      <c r="G623" s="52"/>
      <c r="H623" s="52"/>
      <c r="I623" s="52"/>
      <c r="J623" s="49">
        <v>0</v>
      </c>
      <c r="K623" s="51">
        <v>200000</v>
      </c>
      <c r="L623" s="50">
        <v>0.0822206</v>
      </c>
      <c r="M623" s="49">
        <v>0</v>
      </c>
      <c r="N623" s="50">
        <v>0</v>
      </c>
      <c r="O623" s="49">
        <v>0</v>
      </c>
    </row>
    <row r="624" spans="1:15" ht="45" outlineLevel="7">
      <c r="A624" s="55" t="s">
        <v>344</v>
      </c>
      <c r="B624" s="53" t="s">
        <v>557</v>
      </c>
      <c r="C624" s="53" t="s">
        <v>245</v>
      </c>
      <c r="D624" s="54" t="s">
        <v>565</v>
      </c>
      <c r="E624" s="53" t="s">
        <v>342</v>
      </c>
      <c r="F624" s="52"/>
      <c r="G624" s="52"/>
      <c r="H624" s="52"/>
      <c r="I624" s="52"/>
      <c r="J624" s="49">
        <v>0</v>
      </c>
      <c r="K624" s="51">
        <v>200000</v>
      </c>
      <c r="L624" s="50">
        <v>0.0822206</v>
      </c>
      <c r="M624" s="49">
        <v>0</v>
      </c>
      <c r="N624" s="50">
        <v>0</v>
      </c>
      <c r="O624" s="49">
        <v>0</v>
      </c>
    </row>
    <row r="625" spans="1:15" ht="30" outlineLevel="3">
      <c r="A625" s="55" t="s">
        <v>334</v>
      </c>
      <c r="B625" s="53" t="s">
        <v>557</v>
      </c>
      <c r="C625" s="53" t="s">
        <v>245</v>
      </c>
      <c r="D625" s="54" t="s">
        <v>333</v>
      </c>
      <c r="E625" s="53"/>
      <c r="F625" s="52"/>
      <c r="G625" s="52"/>
      <c r="H625" s="52"/>
      <c r="I625" s="52"/>
      <c r="J625" s="49">
        <v>0</v>
      </c>
      <c r="K625" s="51">
        <v>5366782</v>
      </c>
      <c r="L625" s="50">
        <v>0.19829358822474996</v>
      </c>
      <c r="M625" s="49">
        <v>0</v>
      </c>
      <c r="N625" s="50">
        <v>0</v>
      </c>
      <c r="O625" s="49">
        <v>0</v>
      </c>
    </row>
    <row r="626" spans="1:15" ht="15" outlineLevel="4">
      <c r="A626" s="55" t="s">
        <v>332</v>
      </c>
      <c r="B626" s="53" t="s">
        <v>557</v>
      </c>
      <c r="C626" s="53" t="s">
        <v>245</v>
      </c>
      <c r="D626" s="54" t="s">
        <v>331</v>
      </c>
      <c r="E626" s="53"/>
      <c r="F626" s="52"/>
      <c r="G626" s="52"/>
      <c r="H626" s="52"/>
      <c r="I626" s="52"/>
      <c r="J626" s="49">
        <v>0</v>
      </c>
      <c r="K626" s="51">
        <v>5366782</v>
      </c>
      <c r="L626" s="50">
        <v>0.19829358822474996</v>
      </c>
      <c r="M626" s="49">
        <v>0</v>
      </c>
      <c r="N626" s="50">
        <v>0</v>
      </c>
      <c r="O626" s="49">
        <v>0</v>
      </c>
    </row>
    <row r="627" spans="1:15" ht="30" outlineLevel="6">
      <c r="A627" s="55" t="s">
        <v>374</v>
      </c>
      <c r="B627" s="53" t="s">
        <v>557</v>
      </c>
      <c r="C627" s="53" t="s">
        <v>245</v>
      </c>
      <c r="D627" s="54" t="s">
        <v>373</v>
      </c>
      <c r="E627" s="53"/>
      <c r="F627" s="52"/>
      <c r="G627" s="52"/>
      <c r="H627" s="52"/>
      <c r="I627" s="52"/>
      <c r="J627" s="49">
        <v>0</v>
      </c>
      <c r="K627" s="51">
        <v>5341782</v>
      </c>
      <c r="L627" s="50">
        <v>0.19890390510133135</v>
      </c>
      <c r="M627" s="49">
        <v>0</v>
      </c>
      <c r="N627" s="50">
        <v>0</v>
      </c>
      <c r="O627" s="49">
        <v>0</v>
      </c>
    </row>
    <row r="628" spans="1:15" ht="90" outlineLevel="7">
      <c r="A628" s="55" t="s">
        <v>358</v>
      </c>
      <c r="B628" s="53" t="s">
        <v>557</v>
      </c>
      <c r="C628" s="53" t="s">
        <v>245</v>
      </c>
      <c r="D628" s="54" t="s">
        <v>373</v>
      </c>
      <c r="E628" s="53" t="s">
        <v>357</v>
      </c>
      <c r="F628" s="52"/>
      <c r="G628" s="52"/>
      <c r="H628" s="52"/>
      <c r="I628" s="52"/>
      <c r="J628" s="49">
        <v>0</v>
      </c>
      <c r="K628" s="51">
        <v>5341782</v>
      </c>
      <c r="L628" s="50">
        <v>0.19890390510133135</v>
      </c>
      <c r="M628" s="49">
        <v>0</v>
      </c>
      <c r="N628" s="50">
        <v>0</v>
      </c>
      <c r="O628" s="49">
        <v>0</v>
      </c>
    </row>
    <row r="629" spans="1:15" ht="30" outlineLevel="6">
      <c r="A629" s="55" t="s">
        <v>372</v>
      </c>
      <c r="B629" s="53" t="s">
        <v>557</v>
      </c>
      <c r="C629" s="53" t="s">
        <v>245</v>
      </c>
      <c r="D629" s="54" t="s">
        <v>371</v>
      </c>
      <c r="E629" s="53"/>
      <c r="F629" s="52"/>
      <c r="G629" s="52"/>
      <c r="H629" s="52"/>
      <c r="I629" s="52"/>
      <c r="J629" s="49">
        <v>0</v>
      </c>
      <c r="K629" s="51">
        <v>25000</v>
      </c>
      <c r="L629" s="50">
        <v>0.0678864</v>
      </c>
      <c r="M629" s="49">
        <v>0</v>
      </c>
      <c r="N629" s="50">
        <v>0</v>
      </c>
      <c r="O629" s="49">
        <v>0</v>
      </c>
    </row>
    <row r="630" spans="1:15" ht="45" outlineLevel="7">
      <c r="A630" s="55" t="s">
        <v>344</v>
      </c>
      <c r="B630" s="53" t="s">
        <v>557</v>
      </c>
      <c r="C630" s="53" t="s">
        <v>245</v>
      </c>
      <c r="D630" s="54" t="s">
        <v>371</v>
      </c>
      <c r="E630" s="53" t="s">
        <v>342</v>
      </c>
      <c r="F630" s="52"/>
      <c r="G630" s="52"/>
      <c r="H630" s="52"/>
      <c r="I630" s="52"/>
      <c r="J630" s="49">
        <v>0</v>
      </c>
      <c r="K630" s="51">
        <v>25000</v>
      </c>
      <c r="L630" s="50">
        <v>0.0678864</v>
      </c>
      <c r="M630" s="49">
        <v>0</v>
      </c>
      <c r="N630" s="50">
        <v>0</v>
      </c>
      <c r="O630" s="49">
        <v>0</v>
      </c>
    </row>
    <row r="631" spans="1:15" ht="15" outlineLevel="1">
      <c r="A631" s="55" t="s">
        <v>353</v>
      </c>
      <c r="B631" s="53" t="s">
        <v>557</v>
      </c>
      <c r="C631" s="53" t="s">
        <v>253</v>
      </c>
      <c r="D631" s="54"/>
      <c r="E631" s="53"/>
      <c r="F631" s="52"/>
      <c r="G631" s="52"/>
      <c r="H631" s="52"/>
      <c r="I631" s="52"/>
      <c r="J631" s="49">
        <v>0</v>
      </c>
      <c r="K631" s="51">
        <v>813500</v>
      </c>
      <c r="L631" s="50">
        <v>0.014250583896742471</v>
      </c>
      <c r="M631" s="49">
        <v>0</v>
      </c>
      <c r="N631" s="50">
        <v>0</v>
      </c>
      <c r="O631" s="49">
        <v>0</v>
      </c>
    </row>
    <row r="632" spans="1:15" ht="15" outlineLevel="2">
      <c r="A632" s="55" t="s">
        <v>352</v>
      </c>
      <c r="B632" s="53" t="s">
        <v>557</v>
      </c>
      <c r="C632" s="53" t="s">
        <v>263</v>
      </c>
      <c r="D632" s="54"/>
      <c r="E632" s="53"/>
      <c r="F632" s="52"/>
      <c r="G632" s="52"/>
      <c r="H632" s="52"/>
      <c r="I632" s="52"/>
      <c r="J632" s="49">
        <v>0</v>
      </c>
      <c r="K632" s="51">
        <v>313500</v>
      </c>
      <c r="L632" s="50">
        <v>0.03697878787878788</v>
      </c>
      <c r="M632" s="49">
        <v>0</v>
      </c>
      <c r="N632" s="50">
        <v>0</v>
      </c>
      <c r="O632" s="49">
        <v>0</v>
      </c>
    </row>
    <row r="633" spans="1:15" ht="45" outlineLevel="3">
      <c r="A633" s="55" t="s">
        <v>351</v>
      </c>
      <c r="B633" s="53" t="s">
        <v>557</v>
      </c>
      <c r="C633" s="53" t="s">
        <v>263</v>
      </c>
      <c r="D633" s="54" t="s">
        <v>350</v>
      </c>
      <c r="E633" s="53"/>
      <c r="F633" s="52"/>
      <c r="G633" s="52"/>
      <c r="H633" s="52"/>
      <c r="I633" s="52"/>
      <c r="J633" s="49">
        <v>0</v>
      </c>
      <c r="K633" s="51">
        <v>313500</v>
      </c>
      <c r="L633" s="50">
        <v>0.03697878787878788</v>
      </c>
      <c r="M633" s="49">
        <v>0</v>
      </c>
      <c r="N633" s="50">
        <v>0</v>
      </c>
      <c r="O633" s="49">
        <v>0</v>
      </c>
    </row>
    <row r="634" spans="1:15" ht="45" outlineLevel="5">
      <c r="A634" s="55" t="s">
        <v>349</v>
      </c>
      <c r="B634" s="53" t="s">
        <v>557</v>
      </c>
      <c r="C634" s="53" t="s">
        <v>263</v>
      </c>
      <c r="D634" s="54" t="s">
        <v>348</v>
      </c>
      <c r="E634" s="53"/>
      <c r="F634" s="52"/>
      <c r="G634" s="52"/>
      <c r="H634" s="52"/>
      <c r="I634" s="52"/>
      <c r="J634" s="49">
        <v>0</v>
      </c>
      <c r="K634" s="51">
        <v>313500</v>
      </c>
      <c r="L634" s="50">
        <v>0.03697878787878788</v>
      </c>
      <c r="M634" s="49">
        <v>0</v>
      </c>
      <c r="N634" s="50">
        <v>0</v>
      </c>
      <c r="O634" s="49">
        <v>0</v>
      </c>
    </row>
    <row r="635" spans="1:15" ht="30" outlineLevel="6">
      <c r="A635" s="55" t="s">
        <v>347</v>
      </c>
      <c r="B635" s="53" t="s">
        <v>557</v>
      </c>
      <c r="C635" s="53" t="s">
        <v>263</v>
      </c>
      <c r="D635" s="54" t="s">
        <v>346</v>
      </c>
      <c r="E635" s="53"/>
      <c r="F635" s="52"/>
      <c r="G635" s="52"/>
      <c r="H635" s="52"/>
      <c r="I635" s="52"/>
      <c r="J635" s="49">
        <v>0</v>
      </c>
      <c r="K635" s="51">
        <v>313500</v>
      </c>
      <c r="L635" s="50">
        <v>0.03697878787878788</v>
      </c>
      <c r="M635" s="49">
        <v>0</v>
      </c>
      <c r="N635" s="50">
        <v>0</v>
      </c>
      <c r="O635" s="49">
        <v>0</v>
      </c>
    </row>
    <row r="636" spans="1:15" ht="45" outlineLevel="7">
      <c r="A636" s="55" t="s">
        <v>344</v>
      </c>
      <c r="B636" s="53" t="s">
        <v>557</v>
      </c>
      <c r="C636" s="53" t="s">
        <v>263</v>
      </c>
      <c r="D636" s="54" t="s">
        <v>346</v>
      </c>
      <c r="E636" s="53" t="s">
        <v>342</v>
      </c>
      <c r="F636" s="52"/>
      <c r="G636" s="52"/>
      <c r="H636" s="52"/>
      <c r="I636" s="52"/>
      <c r="J636" s="49">
        <v>0</v>
      </c>
      <c r="K636" s="51">
        <v>313500</v>
      </c>
      <c r="L636" s="50">
        <v>0.03697878787878788</v>
      </c>
      <c r="M636" s="49">
        <v>0</v>
      </c>
      <c r="N636" s="50">
        <v>0</v>
      </c>
      <c r="O636" s="49">
        <v>0</v>
      </c>
    </row>
    <row r="637" spans="1:15" ht="30" outlineLevel="2">
      <c r="A637" s="55" t="s">
        <v>341</v>
      </c>
      <c r="B637" s="53" t="s">
        <v>557</v>
      </c>
      <c r="C637" s="53" t="s">
        <v>265</v>
      </c>
      <c r="D637" s="54"/>
      <c r="E637" s="53"/>
      <c r="F637" s="52"/>
      <c r="G637" s="52"/>
      <c r="H637" s="52"/>
      <c r="I637" s="52"/>
      <c r="J637" s="49">
        <v>0</v>
      </c>
      <c r="K637" s="51">
        <v>500000</v>
      </c>
      <c r="L637" s="50">
        <v>0</v>
      </c>
      <c r="M637" s="49">
        <v>0</v>
      </c>
      <c r="N637" s="50">
        <v>0</v>
      </c>
      <c r="O637" s="49">
        <v>0</v>
      </c>
    </row>
    <row r="638" spans="1:15" ht="75" outlineLevel="3">
      <c r="A638" s="55" t="s">
        <v>564</v>
      </c>
      <c r="B638" s="53" t="s">
        <v>557</v>
      </c>
      <c r="C638" s="53" t="s">
        <v>265</v>
      </c>
      <c r="D638" s="54" t="s">
        <v>563</v>
      </c>
      <c r="E638" s="53"/>
      <c r="F638" s="52"/>
      <c r="G638" s="52"/>
      <c r="H638" s="52"/>
      <c r="I638" s="52"/>
      <c r="J638" s="49">
        <v>0</v>
      </c>
      <c r="K638" s="51">
        <v>500000</v>
      </c>
      <c r="L638" s="50">
        <v>0</v>
      </c>
      <c r="M638" s="49">
        <v>0</v>
      </c>
      <c r="N638" s="50">
        <v>0</v>
      </c>
      <c r="O638" s="49">
        <v>0</v>
      </c>
    </row>
    <row r="639" spans="1:15" ht="45" outlineLevel="4">
      <c r="A639" s="55" t="s">
        <v>562</v>
      </c>
      <c r="B639" s="53" t="s">
        <v>557</v>
      </c>
      <c r="C639" s="53" t="s">
        <v>265</v>
      </c>
      <c r="D639" s="54" t="s">
        <v>561</v>
      </c>
      <c r="E639" s="53"/>
      <c r="F639" s="52"/>
      <c r="G639" s="52"/>
      <c r="H639" s="52"/>
      <c r="I639" s="52"/>
      <c r="J639" s="49">
        <v>0</v>
      </c>
      <c r="K639" s="51">
        <v>500000</v>
      </c>
      <c r="L639" s="50">
        <v>0</v>
      </c>
      <c r="M639" s="49">
        <v>0</v>
      </c>
      <c r="N639" s="50">
        <v>0</v>
      </c>
      <c r="O639" s="49">
        <v>0</v>
      </c>
    </row>
    <row r="640" spans="1:15" ht="60" outlineLevel="5">
      <c r="A640" s="55" t="s">
        <v>560</v>
      </c>
      <c r="B640" s="53" t="s">
        <v>557</v>
      </c>
      <c r="C640" s="53" t="s">
        <v>265</v>
      </c>
      <c r="D640" s="54" t="s">
        <v>559</v>
      </c>
      <c r="E640" s="53"/>
      <c r="F640" s="52"/>
      <c r="G640" s="52"/>
      <c r="H640" s="52"/>
      <c r="I640" s="52"/>
      <c r="J640" s="49">
        <v>0</v>
      </c>
      <c r="K640" s="51">
        <v>500000</v>
      </c>
      <c r="L640" s="50">
        <v>0</v>
      </c>
      <c r="M640" s="49">
        <v>0</v>
      </c>
      <c r="N640" s="50">
        <v>0</v>
      </c>
      <c r="O640" s="49">
        <v>0</v>
      </c>
    </row>
    <row r="641" spans="1:15" ht="30" outlineLevel="6">
      <c r="A641" s="55" t="s">
        <v>558</v>
      </c>
      <c r="B641" s="53" t="s">
        <v>557</v>
      </c>
      <c r="C641" s="53" t="s">
        <v>265</v>
      </c>
      <c r="D641" s="54" t="s">
        <v>556</v>
      </c>
      <c r="E641" s="53"/>
      <c r="F641" s="52"/>
      <c r="G641" s="52"/>
      <c r="H641" s="52"/>
      <c r="I641" s="52"/>
      <c r="J641" s="49">
        <v>0</v>
      </c>
      <c r="K641" s="51">
        <v>500000</v>
      </c>
      <c r="L641" s="50">
        <v>0</v>
      </c>
      <c r="M641" s="49">
        <v>0</v>
      </c>
      <c r="N641" s="50">
        <v>0</v>
      </c>
      <c r="O641" s="49">
        <v>0</v>
      </c>
    </row>
    <row r="642" spans="1:15" ht="45" outlineLevel="7">
      <c r="A642" s="55" t="s">
        <v>344</v>
      </c>
      <c r="B642" s="53" t="s">
        <v>557</v>
      </c>
      <c r="C642" s="53" t="s">
        <v>265</v>
      </c>
      <c r="D642" s="54" t="s">
        <v>556</v>
      </c>
      <c r="E642" s="53" t="s">
        <v>342</v>
      </c>
      <c r="F642" s="52"/>
      <c r="G642" s="52"/>
      <c r="H642" s="52"/>
      <c r="I642" s="52"/>
      <c r="J642" s="49">
        <v>0</v>
      </c>
      <c r="K642" s="51">
        <v>500000</v>
      </c>
      <c r="L642" s="50">
        <v>0</v>
      </c>
      <c r="M642" s="49">
        <v>0</v>
      </c>
      <c r="N642" s="50">
        <v>0</v>
      </c>
      <c r="O642" s="49">
        <v>0</v>
      </c>
    </row>
    <row r="643" spans="1:15" ht="28.5">
      <c r="A643" s="62" t="s">
        <v>555</v>
      </c>
      <c r="B643" s="60" t="s">
        <v>380</v>
      </c>
      <c r="C643" s="60"/>
      <c r="D643" s="61"/>
      <c r="E643" s="60"/>
      <c r="F643" s="59"/>
      <c r="G643" s="59"/>
      <c r="H643" s="59"/>
      <c r="I643" s="59"/>
      <c r="J643" s="58">
        <v>0</v>
      </c>
      <c r="K643" s="57">
        <v>241108474.5</v>
      </c>
      <c r="L643" s="50">
        <v>0.15637403504039837</v>
      </c>
      <c r="M643" s="49">
        <v>0</v>
      </c>
      <c r="N643" s="50">
        <v>0</v>
      </c>
      <c r="O643" s="49">
        <v>0</v>
      </c>
    </row>
    <row r="644" spans="1:15" ht="45" outlineLevel="1">
      <c r="A644" s="55" t="s">
        <v>554</v>
      </c>
      <c r="B644" s="53" t="s">
        <v>380</v>
      </c>
      <c r="C644" s="53" t="s">
        <v>247</v>
      </c>
      <c r="D644" s="54"/>
      <c r="E644" s="53"/>
      <c r="F644" s="52"/>
      <c r="G644" s="52"/>
      <c r="H644" s="52"/>
      <c r="I644" s="52"/>
      <c r="J644" s="49">
        <v>0</v>
      </c>
      <c r="K644" s="51">
        <v>4506753</v>
      </c>
      <c r="L644" s="50">
        <v>0.00226327025244117</v>
      </c>
      <c r="M644" s="49">
        <v>0</v>
      </c>
      <c r="N644" s="50">
        <v>0</v>
      </c>
      <c r="O644" s="49">
        <v>0</v>
      </c>
    </row>
    <row r="645" spans="1:15" ht="45" outlineLevel="2">
      <c r="A645" s="55" t="s">
        <v>553</v>
      </c>
      <c r="B645" s="53" t="s">
        <v>380</v>
      </c>
      <c r="C645" s="53" t="s">
        <v>251</v>
      </c>
      <c r="D645" s="54"/>
      <c r="E645" s="53"/>
      <c r="F645" s="52"/>
      <c r="G645" s="52"/>
      <c r="H645" s="52"/>
      <c r="I645" s="52"/>
      <c r="J645" s="49">
        <v>0</v>
      </c>
      <c r="K645" s="51">
        <v>4506753</v>
      </c>
      <c r="L645" s="50">
        <v>0.00226327025244117</v>
      </c>
      <c r="M645" s="49">
        <v>0</v>
      </c>
      <c r="N645" s="50">
        <v>0</v>
      </c>
      <c r="O645" s="49">
        <v>0</v>
      </c>
    </row>
    <row r="646" spans="1:15" ht="60" outlineLevel="3">
      <c r="A646" s="55" t="s">
        <v>552</v>
      </c>
      <c r="B646" s="53" t="s">
        <v>380</v>
      </c>
      <c r="C646" s="53" t="s">
        <v>251</v>
      </c>
      <c r="D646" s="54" t="s">
        <v>551</v>
      </c>
      <c r="E646" s="53"/>
      <c r="F646" s="52"/>
      <c r="G646" s="52"/>
      <c r="H646" s="52"/>
      <c r="I646" s="52"/>
      <c r="J646" s="49">
        <v>0</v>
      </c>
      <c r="K646" s="51">
        <v>4506753</v>
      </c>
      <c r="L646" s="50">
        <v>0.00226327025244117</v>
      </c>
      <c r="M646" s="49">
        <v>0</v>
      </c>
      <c r="N646" s="50">
        <v>0</v>
      </c>
      <c r="O646" s="49">
        <v>0</v>
      </c>
    </row>
    <row r="647" spans="1:15" ht="45" outlineLevel="4">
      <c r="A647" s="55" t="s">
        <v>550</v>
      </c>
      <c r="B647" s="53" t="s">
        <v>380</v>
      </c>
      <c r="C647" s="53" t="s">
        <v>251</v>
      </c>
      <c r="D647" s="54" t="s">
        <v>549</v>
      </c>
      <c r="E647" s="53"/>
      <c r="F647" s="52"/>
      <c r="G647" s="52"/>
      <c r="H647" s="52"/>
      <c r="I647" s="52"/>
      <c r="J647" s="49">
        <v>0</v>
      </c>
      <c r="K647" s="51">
        <v>40000</v>
      </c>
      <c r="L647" s="50">
        <v>0</v>
      </c>
      <c r="M647" s="49">
        <v>0</v>
      </c>
      <c r="N647" s="50">
        <v>0</v>
      </c>
      <c r="O647" s="49">
        <v>0</v>
      </c>
    </row>
    <row r="648" spans="1:15" ht="60" outlineLevel="5">
      <c r="A648" s="55" t="s">
        <v>548</v>
      </c>
      <c r="B648" s="53" t="s">
        <v>380</v>
      </c>
      <c r="C648" s="53" t="s">
        <v>251</v>
      </c>
      <c r="D648" s="54" t="s">
        <v>547</v>
      </c>
      <c r="E648" s="53"/>
      <c r="F648" s="52"/>
      <c r="G648" s="52"/>
      <c r="H648" s="52"/>
      <c r="I648" s="52"/>
      <c r="J648" s="49">
        <v>0</v>
      </c>
      <c r="K648" s="51">
        <v>40000</v>
      </c>
      <c r="L648" s="50">
        <v>0</v>
      </c>
      <c r="M648" s="49">
        <v>0</v>
      </c>
      <c r="N648" s="50">
        <v>0</v>
      </c>
      <c r="O648" s="49">
        <v>0</v>
      </c>
    </row>
    <row r="649" spans="1:15" ht="30" outlineLevel="6">
      <c r="A649" s="55" t="s">
        <v>347</v>
      </c>
      <c r="B649" s="53" t="s">
        <v>380</v>
      </c>
      <c r="C649" s="53" t="s">
        <v>251</v>
      </c>
      <c r="D649" s="54" t="s">
        <v>546</v>
      </c>
      <c r="E649" s="53"/>
      <c r="F649" s="52"/>
      <c r="G649" s="52"/>
      <c r="H649" s="52"/>
      <c r="I649" s="52"/>
      <c r="J649" s="49">
        <v>0</v>
      </c>
      <c r="K649" s="51">
        <v>40000</v>
      </c>
      <c r="L649" s="50">
        <v>0</v>
      </c>
      <c r="M649" s="49">
        <v>0</v>
      </c>
      <c r="N649" s="50">
        <v>0</v>
      </c>
      <c r="O649" s="49">
        <v>0</v>
      </c>
    </row>
    <row r="650" spans="1:15" ht="45" outlineLevel="7">
      <c r="A650" s="55" t="s">
        <v>344</v>
      </c>
      <c r="B650" s="53" t="s">
        <v>380</v>
      </c>
      <c r="C650" s="53" t="s">
        <v>251</v>
      </c>
      <c r="D650" s="54" t="s">
        <v>546</v>
      </c>
      <c r="E650" s="53" t="s">
        <v>342</v>
      </c>
      <c r="F650" s="52"/>
      <c r="G650" s="52"/>
      <c r="H650" s="52"/>
      <c r="I650" s="52"/>
      <c r="J650" s="49">
        <v>0</v>
      </c>
      <c r="K650" s="51">
        <v>9960</v>
      </c>
      <c r="L650" s="50">
        <v>0</v>
      </c>
      <c r="M650" s="49">
        <v>0</v>
      </c>
      <c r="N650" s="50">
        <v>0</v>
      </c>
      <c r="O650" s="49">
        <v>0</v>
      </c>
    </row>
    <row r="651" spans="1:15" ht="45" outlineLevel="7">
      <c r="A651" s="55" t="s">
        <v>411</v>
      </c>
      <c r="B651" s="53" t="s">
        <v>380</v>
      </c>
      <c r="C651" s="53" t="s">
        <v>251</v>
      </c>
      <c r="D651" s="54" t="s">
        <v>546</v>
      </c>
      <c r="E651" s="53" t="s">
        <v>409</v>
      </c>
      <c r="F651" s="52"/>
      <c r="G651" s="52"/>
      <c r="H651" s="52"/>
      <c r="I651" s="52"/>
      <c r="J651" s="49">
        <v>0</v>
      </c>
      <c r="K651" s="51">
        <v>30040</v>
      </c>
      <c r="L651" s="50">
        <v>0</v>
      </c>
      <c r="M651" s="49">
        <v>0</v>
      </c>
      <c r="N651" s="50">
        <v>0</v>
      </c>
      <c r="O651" s="49">
        <v>0</v>
      </c>
    </row>
    <row r="652" spans="1:15" ht="75" outlineLevel="4">
      <c r="A652" s="55" t="s">
        <v>545</v>
      </c>
      <c r="B652" s="53" t="s">
        <v>380</v>
      </c>
      <c r="C652" s="53" t="s">
        <v>251</v>
      </c>
      <c r="D652" s="54" t="s">
        <v>544</v>
      </c>
      <c r="E652" s="53"/>
      <c r="F652" s="52"/>
      <c r="G652" s="52"/>
      <c r="H652" s="52"/>
      <c r="I652" s="52"/>
      <c r="J652" s="49">
        <v>0</v>
      </c>
      <c r="K652" s="51">
        <v>5000</v>
      </c>
      <c r="L652" s="50">
        <v>0</v>
      </c>
      <c r="M652" s="49">
        <v>0</v>
      </c>
      <c r="N652" s="50">
        <v>0</v>
      </c>
      <c r="O652" s="49">
        <v>0</v>
      </c>
    </row>
    <row r="653" spans="1:15" ht="60" outlineLevel="5">
      <c r="A653" s="55" t="s">
        <v>543</v>
      </c>
      <c r="B653" s="53" t="s">
        <v>380</v>
      </c>
      <c r="C653" s="53" t="s">
        <v>251</v>
      </c>
      <c r="D653" s="54" t="s">
        <v>542</v>
      </c>
      <c r="E653" s="53"/>
      <c r="F653" s="52"/>
      <c r="G653" s="52"/>
      <c r="H653" s="52"/>
      <c r="I653" s="52"/>
      <c r="J653" s="49">
        <v>0</v>
      </c>
      <c r="K653" s="51">
        <v>5000</v>
      </c>
      <c r="L653" s="50">
        <v>0</v>
      </c>
      <c r="M653" s="49">
        <v>0</v>
      </c>
      <c r="N653" s="50">
        <v>0</v>
      </c>
      <c r="O653" s="49">
        <v>0</v>
      </c>
    </row>
    <row r="654" spans="1:15" ht="30" outlineLevel="6">
      <c r="A654" s="55" t="s">
        <v>347</v>
      </c>
      <c r="B654" s="53" t="s">
        <v>380</v>
      </c>
      <c r="C654" s="53" t="s">
        <v>251</v>
      </c>
      <c r="D654" s="54" t="s">
        <v>541</v>
      </c>
      <c r="E654" s="53"/>
      <c r="F654" s="52"/>
      <c r="G654" s="52"/>
      <c r="H654" s="52"/>
      <c r="I654" s="52"/>
      <c r="J654" s="49">
        <v>0</v>
      </c>
      <c r="K654" s="51">
        <v>5000</v>
      </c>
      <c r="L654" s="50">
        <v>0</v>
      </c>
      <c r="M654" s="49">
        <v>0</v>
      </c>
      <c r="N654" s="50">
        <v>0</v>
      </c>
      <c r="O654" s="49">
        <v>0</v>
      </c>
    </row>
    <row r="655" spans="1:15" ht="45" outlineLevel="7">
      <c r="A655" s="55" t="s">
        <v>344</v>
      </c>
      <c r="B655" s="53" t="s">
        <v>380</v>
      </c>
      <c r="C655" s="53" t="s">
        <v>251</v>
      </c>
      <c r="D655" s="54" t="s">
        <v>541</v>
      </c>
      <c r="E655" s="53" t="s">
        <v>342</v>
      </c>
      <c r="F655" s="52"/>
      <c r="G655" s="52"/>
      <c r="H655" s="52"/>
      <c r="I655" s="52"/>
      <c r="J655" s="49">
        <v>0</v>
      </c>
      <c r="K655" s="51">
        <v>5000</v>
      </c>
      <c r="L655" s="50">
        <v>0</v>
      </c>
      <c r="M655" s="49">
        <v>0</v>
      </c>
      <c r="N655" s="50">
        <v>0</v>
      </c>
      <c r="O655" s="49">
        <v>0</v>
      </c>
    </row>
    <row r="656" spans="1:15" ht="45" outlineLevel="4">
      <c r="A656" s="55" t="s">
        <v>540</v>
      </c>
      <c r="B656" s="53" t="s">
        <v>380</v>
      </c>
      <c r="C656" s="53" t="s">
        <v>251</v>
      </c>
      <c r="D656" s="54" t="s">
        <v>539</v>
      </c>
      <c r="E656" s="53"/>
      <c r="F656" s="52"/>
      <c r="G656" s="52"/>
      <c r="H656" s="52"/>
      <c r="I656" s="52"/>
      <c r="J656" s="49">
        <v>0</v>
      </c>
      <c r="K656" s="51">
        <v>4461753</v>
      </c>
      <c r="L656" s="50">
        <v>0.002286096966819992</v>
      </c>
      <c r="M656" s="49">
        <v>0</v>
      </c>
      <c r="N656" s="50">
        <v>0</v>
      </c>
      <c r="O656" s="49">
        <v>0</v>
      </c>
    </row>
    <row r="657" spans="1:15" ht="30" outlineLevel="5">
      <c r="A657" s="55" t="s">
        <v>538</v>
      </c>
      <c r="B657" s="53" t="s">
        <v>380</v>
      </c>
      <c r="C657" s="53" t="s">
        <v>251</v>
      </c>
      <c r="D657" s="54" t="s">
        <v>537</v>
      </c>
      <c r="E657" s="53"/>
      <c r="F657" s="52"/>
      <c r="G657" s="52"/>
      <c r="H657" s="52"/>
      <c r="I657" s="52"/>
      <c r="J657" s="49">
        <v>0</v>
      </c>
      <c r="K657" s="51">
        <v>4461753</v>
      </c>
      <c r="L657" s="50">
        <v>0.002286096966819992</v>
      </c>
      <c r="M657" s="49">
        <v>0</v>
      </c>
      <c r="N657" s="50">
        <v>0</v>
      </c>
      <c r="O657" s="49">
        <v>0</v>
      </c>
    </row>
    <row r="658" spans="1:15" ht="30" outlineLevel="6">
      <c r="A658" s="55" t="s">
        <v>536</v>
      </c>
      <c r="B658" s="53" t="s">
        <v>380</v>
      </c>
      <c r="C658" s="53" t="s">
        <v>251</v>
      </c>
      <c r="D658" s="54" t="s">
        <v>535</v>
      </c>
      <c r="E658" s="53"/>
      <c r="F658" s="52"/>
      <c r="G658" s="52"/>
      <c r="H658" s="52"/>
      <c r="I658" s="52"/>
      <c r="J658" s="49">
        <v>0</v>
      </c>
      <c r="K658" s="51">
        <v>354400</v>
      </c>
      <c r="L658" s="50">
        <v>0</v>
      </c>
      <c r="M658" s="49">
        <v>0</v>
      </c>
      <c r="N658" s="50">
        <v>0</v>
      </c>
      <c r="O658" s="49">
        <v>0</v>
      </c>
    </row>
    <row r="659" spans="1:15" ht="45" outlineLevel="7">
      <c r="A659" s="55" t="s">
        <v>411</v>
      </c>
      <c r="B659" s="53" t="s">
        <v>380</v>
      </c>
      <c r="C659" s="53" t="s">
        <v>251</v>
      </c>
      <c r="D659" s="54" t="s">
        <v>535</v>
      </c>
      <c r="E659" s="53" t="s">
        <v>409</v>
      </c>
      <c r="F659" s="52"/>
      <c r="G659" s="52"/>
      <c r="H659" s="52"/>
      <c r="I659" s="52"/>
      <c r="J659" s="49">
        <v>0</v>
      </c>
      <c r="K659" s="51">
        <v>354400</v>
      </c>
      <c r="L659" s="50">
        <v>0</v>
      </c>
      <c r="M659" s="49">
        <v>0</v>
      </c>
      <c r="N659" s="50">
        <v>0</v>
      </c>
      <c r="O659" s="49">
        <v>0</v>
      </c>
    </row>
    <row r="660" spans="1:15" ht="30" outlineLevel="6">
      <c r="A660" s="55" t="s">
        <v>534</v>
      </c>
      <c r="B660" s="53" t="s">
        <v>380</v>
      </c>
      <c r="C660" s="53" t="s">
        <v>251</v>
      </c>
      <c r="D660" s="54" t="s">
        <v>533</v>
      </c>
      <c r="E660" s="53"/>
      <c r="F660" s="52"/>
      <c r="G660" s="52"/>
      <c r="H660" s="52"/>
      <c r="I660" s="52"/>
      <c r="J660" s="49">
        <v>0</v>
      </c>
      <c r="K660" s="51">
        <v>1726040</v>
      </c>
      <c r="L660" s="50">
        <v>0.005909480660934856</v>
      </c>
      <c r="M660" s="49">
        <v>0</v>
      </c>
      <c r="N660" s="50">
        <v>0</v>
      </c>
      <c r="O660" s="49">
        <v>0</v>
      </c>
    </row>
    <row r="661" spans="1:15" ht="45" outlineLevel="7">
      <c r="A661" s="55" t="s">
        <v>411</v>
      </c>
      <c r="B661" s="53" t="s">
        <v>380</v>
      </c>
      <c r="C661" s="53" t="s">
        <v>251</v>
      </c>
      <c r="D661" s="54" t="s">
        <v>533</v>
      </c>
      <c r="E661" s="53" t="s">
        <v>409</v>
      </c>
      <c r="F661" s="52"/>
      <c r="G661" s="52"/>
      <c r="H661" s="52"/>
      <c r="I661" s="52"/>
      <c r="J661" s="49">
        <v>0</v>
      </c>
      <c r="K661" s="51">
        <v>1726040</v>
      </c>
      <c r="L661" s="50">
        <v>0.005909480660934856</v>
      </c>
      <c r="M661" s="49">
        <v>0</v>
      </c>
      <c r="N661" s="50">
        <v>0</v>
      </c>
      <c r="O661" s="49">
        <v>0</v>
      </c>
    </row>
    <row r="662" spans="1:15" ht="30" outlineLevel="6">
      <c r="A662" s="55" t="s">
        <v>532</v>
      </c>
      <c r="B662" s="53" t="s">
        <v>380</v>
      </c>
      <c r="C662" s="53" t="s">
        <v>251</v>
      </c>
      <c r="D662" s="54" t="s">
        <v>531</v>
      </c>
      <c r="E662" s="53"/>
      <c r="F662" s="52"/>
      <c r="G662" s="52"/>
      <c r="H662" s="52"/>
      <c r="I662" s="52"/>
      <c r="J662" s="49">
        <v>0</v>
      </c>
      <c r="K662" s="51">
        <v>456000</v>
      </c>
      <c r="L662" s="50">
        <v>0</v>
      </c>
      <c r="M662" s="49">
        <v>0</v>
      </c>
      <c r="N662" s="50">
        <v>0</v>
      </c>
      <c r="O662" s="49">
        <v>0</v>
      </c>
    </row>
    <row r="663" spans="1:15" ht="45" outlineLevel="7">
      <c r="A663" s="55" t="s">
        <v>411</v>
      </c>
      <c r="B663" s="53" t="s">
        <v>380</v>
      </c>
      <c r="C663" s="53" t="s">
        <v>251</v>
      </c>
      <c r="D663" s="54" t="s">
        <v>531</v>
      </c>
      <c r="E663" s="53" t="s">
        <v>409</v>
      </c>
      <c r="F663" s="52"/>
      <c r="G663" s="52"/>
      <c r="H663" s="52"/>
      <c r="I663" s="52"/>
      <c r="J663" s="49">
        <v>0</v>
      </c>
      <c r="K663" s="51">
        <v>456000</v>
      </c>
      <c r="L663" s="50">
        <v>0</v>
      </c>
      <c r="M663" s="49">
        <v>0</v>
      </c>
      <c r="N663" s="50">
        <v>0</v>
      </c>
      <c r="O663" s="49">
        <v>0</v>
      </c>
    </row>
    <row r="664" spans="1:15" ht="30" outlineLevel="6">
      <c r="A664" s="55" t="s">
        <v>530</v>
      </c>
      <c r="B664" s="53" t="s">
        <v>380</v>
      </c>
      <c r="C664" s="53" t="s">
        <v>251</v>
      </c>
      <c r="D664" s="54" t="s">
        <v>529</v>
      </c>
      <c r="E664" s="53"/>
      <c r="F664" s="52"/>
      <c r="G664" s="52"/>
      <c r="H664" s="52"/>
      <c r="I664" s="52"/>
      <c r="J664" s="49">
        <v>0</v>
      </c>
      <c r="K664" s="51">
        <v>609813</v>
      </c>
      <c r="L664" s="50">
        <v>0</v>
      </c>
      <c r="M664" s="49">
        <v>0</v>
      </c>
      <c r="N664" s="50">
        <v>0</v>
      </c>
      <c r="O664" s="49">
        <v>0</v>
      </c>
    </row>
    <row r="665" spans="1:15" ht="45" outlineLevel="7">
      <c r="A665" s="55" t="s">
        <v>411</v>
      </c>
      <c r="B665" s="53" t="s">
        <v>380</v>
      </c>
      <c r="C665" s="53" t="s">
        <v>251</v>
      </c>
      <c r="D665" s="54" t="s">
        <v>529</v>
      </c>
      <c r="E665" s="53" t="s">
        <v>409</v>
      </c>
      <c r="F665" s="52"/>
      <c r="G665" s="52"/>
      <c r="H665" s="52"/>
      <c r="I665" s="52"/>
      <c r="J665" s="49">
        <v>0</v>
      </c>
      <c r="K665" s="51">
        <v>609813</v>
      </c>
      <c r="L665" s="50">
        <v>0</v>
      </c>
      <c r="M665" s="49">
        <v>0</v>
      </c>
      <c r="N665" s="50">
        <v>0</v>
      </c>
      <c r="O665" s="49">
        <v>0</v>
      </c>
    </row>
    <row r="666" spans="1:15" ht="30" outlineLevel="6">
      <c r="A666" s="55" t="s">
        <v>528</v>
      </c>
      <c r="B666" s="53" t="s">
        <v>380</v>
      </c>
      <c r="C666" s="53" t="s">
        <v>251</v>
      </c>
      <c r="D666" s="54" t="s">
        <v>527</v>
      </c>
      <c r="E666" s="53"/>
      <c r="F666" s="52"/>
      <c r="G666" s="52"/>
      <c r="H666" s="52"/>
      <c r="I666" s="52"/>
      <c r="J666" s="49">
        <v>0</v>
      </c>
      <c r="K666" s="51">
        <v>606500</v>
      </c>
      <c r="L666" s="50">
        <v>0</v>
      </c>
      <c r="M666" s="49">
        <v>0</v>
      </c>
      <c r="N666" s="50">
        <v>0</v>
      </c>
      <c r="O666" s="49">
        <v>0</v>
      </c>
    </row>
    <row r="667" spans="1:15" ht="45" outlineLevel="7">
      <c r="A667" s="55" t="s">
        <v>411</v>
      </c>
      <c r="B667" s="53" t="s">
        <v>380</v>
      </c>
      <c r="C667" s="53" t="s">
        <v>251</v>
      </c>
      <c r="D667" s="54" t="s">
        <v>527</v>
      </c>
      <c r="E667" s="53" t="s">
        <v>409</v>
      </c>
      <c r="F667" s="52"/>
      <c r="G667" s="52"/>
      <c r="H667" s="52"/>
      <c r="I667" s="52"/>
      <c r="J667" s="49">
        <v>0</v>
      </c>
      <c r="K667" s="51">
        <v>606500</v>
      </c>
      <c r="L667" s="50">
        <v>0</v>
      </c>
      <c r="M667" s="49">
        <v>0</v>
      </c>
      <c r="N667" s="50">
        <v>0</v>
      </c>
      <c r="O667" s="49">
        <v>0</v>
      </c>
    </row>
    <row r="668" spans="1:15" ht="30" outlineLevel="6">
      <c r="A668" s="55" t="s">
        <v>526</v>
      </c>
      <c r="B668" s="53" t="s">
        <v>380</v>
      </c>
      <c r="C668" s="53" t="s">
        <v>251</v>
      </c>
      <c r="D668" s="54" t="s">
        <v>525</v>
      </c>
      <c r="E668" s="53"/>
      <c r="F668" s="52"/>
      <c r="G668" s="52"/>
      <c r="H668" s="52"/>
      <c r="I668" s="52"/>
      <c r="J668" s="49">
        <v>0</v>
      </c>
      <c r="K668" s="51">
        <v>709000</v>
      </c>
      <c r="L668" s="50">
        <v>0</v>
      </c>
      <c r="M668" s="49">
        <v>0</v>
      </c>
      <c r="N668" s="50">
        <v>0</v>
      </c>
      <c r="O668" s="49">
        <v>0</v>
      </c>
    </row>
    <row r="669" spans="1:15" ht="45" outlineLevel="7">
      <c r="A669" s="55" t="s">
        <v>411</v>
      </c>
      <c r="B669" s="53" t="s">
        <v>380</v>
      </c>
      <c r="C669" s="53" t="s">
        <v>251</v>
      </c>
      <c r="D669" s="54" t="s">
        <v>525</v>
      </c>
      <c r="E669" s="53" t="s">
        <v>409</v>
      </c>
      <c r="F669" s="52"/>
      <c r="G669" s="52"/>
      <c r="H669" s="52"/>
      <c r="I669" s="52"/>
      <c r="J669" s="49">
        <v>0</v>
      </c>
      <c r="K669" s="51">
        <v>709000</v>
      </c>
      <c r="L669" s="50">
        <v>0</v>
      </c>
      <c r="M669" s="49">
        <v>0</v>
      </c>
      <c r="N669" s="50">
        <v>0</v>
      </c>
      <c r="O669" s="49">
        <v>0</v>
      </c>
    </row>
    <row r="670" spans="1:15" ht="15" outlineLevel="1">
      <c r="A670" s="55" t="s">
        <v>524</v>
      </c>
      <c r="B670" s="53" t="s">
        <v>380</v>
      </c>
      <c r="C670" s="53" t="s">
        <v>281</v>
      </c>
      <c r="D670" s="54"/>
      <c r="E670" s="53"/>
      <c r="F670" s="52"/>
      <c r="G670" s="52"/>
      <c r="H670" s="52"/>
      <c r="I670" s="52"/>
      <c r="J670" s="49">
        <v>0</v>
      </c>
      <c r="K670" s="51">
        <v>230614921.5</v>
      </c>
      <c r="L670" s="50">
        <v>0.1574091771854407</v>
      </c>
      <c r="M670" s="49">
        <v>0</v>
      </c>
      <c r="N670" s="50">
        <v>0</v>
      </c>
      <c r="O670" s="49">
        <v>0</v>
      </c>
    </row>
    <row r="671" spans="1:15" ht="15" outlineLevel="2">
      <c r="A671" s="55" t="s">
        <v>523</v>
      </c>
      <c r="B671" s="53" t="s">
        <v>380</v>
      </c>
      <c r="C671" s="53" t="s">
        <v>283</v>
      </c>
      <c r="D671" s="54"/>
      <c r="E671" s="53"/>
      <c r="F671" s="52"/>
      <c r="G671" s="52"/>
      <c r="H671" s="52"/>
      <c r="I671" s="52"/>
      <c r="J671" s="49">
        <v>0</v>
      </c>
      <c r="K671" s="51">
        <v>105045937</v>
      </c>
      <c r="L671" s="50">
        <v>0.13267356356676605</v>
      </c>
      <c r="M671" s="49">
        <v>0</v>
      </c>
      <c r="N671" s="50">
        <v>0</v>
      </c>
      <c r="O671" s="49">
        <v>0</v>
      </c>
    </row>
    <row r="672" spans="1:15" ht="60" outlineLevel="3">
      <c r="A672" s="55" t="s">
        <v>522</v>
      </c>
      <c r="B672" s="53" t="s">
        <v>380</v>
      </c>
      <c r="C672" s="53" t="s">
        <v>283</v>
      </c>
      <c r="D672" s="54" t="s">
        <v>521</v>
      </c>
      <c r="E672" s="53"/>
      <c r="F672" s="52"/>
      <c r="G672" s="52"/>
      <c r="H672" s="52"/>
      <c r="I672" s="52"/>
      <c r="J672" s="49">
        <v>0</v>
      </c>
      <c r="K672" s="51">
        <v>2395100</v>
      </c>
      <c r="L672" s="50">
        <v>0</v>
      </c>
      <c r="M672" s="49">
        <v>0</v>
      </c>
      <c r="N672" s="50">
        <v>0</v>
      </c>
      <c r="O672" s="49">
        <v>0</v>
      </c>
    </row>
    <row r="673" spans="1:15" ht="45" outlineLevel="5">
      <c r="A673" s="55" t="s">
        <v>520</v>
      </c>
      <c r="B673" s="53" t="s">
        <v>380</v>
      </c>
      <c r="C673" s="53" t="s">
        <v>283</v>
      </c>
      <c r="D673" s="54" t="s">
        <v>519</v>
      </c>
      <c r="E673" s="53"/>
      <c r="F673" s="52"/>
      <c r="G673" s="52"/>
      <c r="H673" s="52"/>
      <c r="I673" s="52"/>
      <c r="J673" s="49">
        <v>0</v>
      </c>
      <c r="K673" s="51">
        <v>2395100</v>
      </c>
      <c r="L673" s="50">
        <v>0</v>
      </c>
      <c r="M673" s="49">
        <v>0</v>
      </c>
      <c r="N673" s="50">
        <v>0</v>
      </c>
      <c r="O673" s="49">
        <v>0</v>
      </c>
    </row>
    <row r="674" spans="1:15" ht="60" outlineLevel="6">
      <c r="A674" s="55" t="s">
        <v>518</v>
      </c>
      <c r="B674" s="53" t="s">
        <v>380</v>
      </c>
      <c r="C674" s="53" t="s">
        <v>283</v>
      </c>
      <c r="D674" s="54" t="s">
        <v>517</v>
      </c>
      <c r="E674" s="53"/>
      <c r="F674" s="52"/>
      <c r="G674" s="52"/>
      <c r="H674" s="52"/>
      <c r="I674" s="52"/>
      <c r="J674" s="49">
        <v>0</v>
      </c>
      <c r="K674" s="51">
        <v>1475000</v>
      </c>
      <c r="L674" s="50">
        <v>0</v>
      </c>
      <c r="M674" s="49">
        <v>0</v>
      </c>
      <c r="N674" s="50">
        <v>0</v>
      </c>
      <c r="O674" s="49">
        <v>0</v>
      </c>
    </row>
    <row r="675" spans="1:15" ht="45" outlineLevel="7">
      <c r="A675" s="55" t="s">
        <v>411</v>
      </c>
      <c r="B675" s="53" t="s">
        <v>380</v>
      </c>
      <c r="C675" s="53" t="s">
        <v>283</v>
      </c>
      <c r="D675" s="54" t="s">
        <v>517</v>
      </c>
      <c r="E675" s="53" t="s">
        <v>409</v>
      </c>
      <c r="F675" s="52"/>
      <c r="G675" s="52"/>
      <c r="H675" s="52"/>
      <c r="I675" s="52"/>
      <c r="J675" s="49">
        <v>0</v>
      </c>
      <c r="K675" s="51">
        <v>1475000</v>
      </c>
      <c r="L675" s="50">
        <v>0</v>
      </c>
      <c r="M675" s="49">
        <v>0</v>
      </c>
      <c r="N675" s="50">
        <v>0</v>
      </c>
      <c r="O675" s="49">
        <v>0</v>
      </c>
    </row>
    <row r="676" spans="1:15" ht="60" outlineLevel="6">
      <c r="A676" s="55" t="s">
        <v>516</v>
      </c>
      <c r="B676" s="53" t="s">
        <v>380</v>
      </c>
      <c r="C676" s="53" t="s">
        <v>283</v>
      </c>
      <c r="D676" s="54" t="s">
        <v>515</v>
      </c>
      <c r="E676" s="53"/>
      <c r="F676" s="52"/>
      <c r="G676" s="52"/>
      <c r="H676" s="52"/>
      <c r="I676" s="52"/>
      <c r="J676" s="49">
        <v>0</v>
      </c>
      <c r="K676" s="51">
        <v>42100</v>
      </c>
      <c r="L676" s="50">
        <v>0</v>
      </c>
      <c r="M676" s="49">
        <v>0</v>
      </c>
      <c r="N676" s="50">
        <v>0</v>
      </c>
      <c r="O676" s="49">
        <v>0</v>
      </c>
    </row>
    <row r="677" spans="1:15" ht="45" outlineLevel="7">
      <c r="A677" s="55" t="s">
        <v>411</v>
      </c>
      <c r="B677" s="53" t="s">
        <v>380</v>
      </c>
      <c r="C677" s="53" t="s">
        <v>283</v>
      </c>
      <c r="D677" s="54" t="s">
        <v>515</v>
      </c>
      <c r="E677" s="53" t="s">
        <v>409</v>
      </c>
      <c r="F677" s="52"/>
      <c r="G677" s="52"/>
      <c r="H677" s="52"/>
      <c r="I677" s="52"/>
      <c r="J677" s="49">
        <v>0</v>
      </c>
      <c r="K677" s="51">
        <v>42100</v>
      </c>
      <c r="L677" s="50">
        <v>0</v>
      </c>
      <c r="M677" s="49">
        <v>0</v>
      </c>
      <c r="N677" s="50">
        <v>0</v>
      </c>
      <c r="O677" s="49">
        <v>0</v>
      </c>
    </row>
    <row r="678" spans="1:15" ht="60" outlineLevel="6">
      <c r="A678" s="55" t="s">
        <v>514</v>
      </c>
      <c r="B678" s="53" t="s">
        <v>380</v>
      </c>
      <c r="C678" s="53" t="s">
        <v>283</v>
      </c>
      <c r="D678" s="54" t="s">
        <v>513</v>
      </c>
      <c r="E678" s="53"/>
      <c r="F678" s="52"/>
      <c r="G678" s="52"/>
      <c r="H678" s="52"/>
      <c r="I678" s="52"/>
      <c r="J678" s="49">
        <v>0</v>
      </c>
      <c r="K678" s="51">
        <v>800000</v>
      </c>
      <c r="L678" s="50">
        <v>0</v>
      </c>
      <c r="M678" s="49">
        <v>0</v>
      </c>
      <c r="N678" s="50">
        <v>0</v>
      </c>
      <c r="O678" s="49">
        <v>0</v>
      </c>
    </row>
    <row r="679" spans="1:15" ht="45" outlineLevel="7">
      <c r="A679" s="55" t="s">
        <v>411</v>
      </c>
      <c r="B679" s="53" t="s">
        <v>380</v>
      </c>
      <c r="C679" s="53" t="s">
        <v>283</v>
      </c>
      <c r="D679" s="54" t="s">
        <v>513</v>
      </c>
      <c r="E679" s="53" t="s">
        <v>409</v>
      </c>
      <c r="F679" s="52"/>
      <c r="G679" s="52"/>
      <c r="H679" s="52"/>
      <c r="I679" s="52"/>
      <c r="J679" s="49">
        <v>0</v>
      </c>
      <c r="K679" s="51">
        <v>800000</v>
      </c>
      <c r="L679" s="50">
        <v>0</v>
      </c>
      <c r="M679" s="49">
        <v>0</v>
      </c>
      <c r="N679" s="50">
        <v>0</v>
      </c>
      <c r="O679" s="49">
        <v>0</v>
      </c>
    </row>
    <row r="680" spans="1:15" ht="60" outlineLevel="6">
      <c r="A680" s="55" t="s">
        <v>512</v>
      </c>
      <c r="B680" s="53" t="s">
        <v>380</v>
      </c>
      <c r="C680" s="53" t="s">
        <v>283</v>
      </c>
      <c r="D680" s="54" t="s">
        <v>511</v>
      </c>
      <c r="E680" s="53"/>
      <c r="F680" s="52"/>
      <c r="G680" s="52"/>
      <c r="H680" s="52"/>
      <c r="I680" s="52"/>
      <c r="J680" s="49">
        <v>0</v>
      </c>
      <c r="K680" s="51">
        <v>78000</v>
      </c>
      <c r="L680" s="50">
        <v>0</v>
      </c>
      <c r="M680" s="49">
        <v>0</v>
      </c>
      <c r="N680" s="50">
        <v>0</v>
      </c>
      <c r="O680" s="49">
        <v>0</v>
      </c>
    </row>
    <row r="681" spans="1:15" ht="45" outlineLevel="7">
      <c r="A681" s="55" t="s">
        <v>411</v>
      </c>
      <c r="B681" s="53" t="s">
        <v>380</v>
      </c>
      <c r="C681" s="53" t="s">
        <v>283</v>
      </c>
      <c r="D681" s="54" t="s">
        <v>511</v>
      </c>
      <c r="E681" s="53" t="s">
        <v>409</v>
      </c>
      <c r="F681" s="52"/>
      <c r="G681" s="52"/>
      <c r="H681" s="52"/>
      <c r="I681" s="52"/>
      <c r="J681" s="49">
        <v>0</v>
      </c>
      <c r="K681" s="51">
        <v>78000</v>
      </c>
      <c r="L681" s="50">
        <v>0</v>
      </c>
      <c r="M681" s="49">
        <v>0</v>
      </c>
      <c r="N681" s="50">
        <v>0</v>
      </c>
      <c r="O681" s="49">
        <v>0</v>
      </c>
    </row>
    <row r="682" spans="1:15" ht="45" outlineLevel="3">
      <c r="A682" s="55" t="s">
        <v>388</v>
      </c>
      <c r="B682" s="53" t="s">
        <v>380</v>
      </c>
      <c r="C682" s="53" t="s">
        <v>283</v>
      </c>
      <c r="D682" s="54" t="s">
        <v>387</v>
      </c>
      <c r="E682" s="53"/>
      <c r="F682" s="52"/>
      <c r="G682" s="52"/>
      <c r="H682" s="52"/>
      <c r="I682" s="52"/>
      <c r="J682" s="49">
        <v>0</v>
      </c>
      <c r="K682" s="51">
        <v>102525837</v>
      </c>
      <c r="L682" s="50">
        <v>0.13593469907492683</v>
      </c>
      <c r="M682" s="49">
        <v>0</v>
      </c>
      <c r="N682" s="50">
        <v>0</v>
      </c>
      <c r="O682" s="49">
        <v>0</v>
      </c>
    </row>
    <row r="683" spans="1:15" ht="45" outlineLevel="4">
      <c r="A683" s="55" t="s">
        <v>386</v>
      </c>
      <c r="B683" s="53" t="s">
        <v>380</v>
      </c>
      <c r="C683" s="53" t="s">
        <v>283</v>
      </c>
      <c r="D683" s="54" t="s">
        <v>385</v>
      </c>
      <c r="E683" s="53"/>
      <c r="F683" s="52"/>
      <c r="G683" s="52"/>
      <c r="H683" s="52"/>
      <c r="I683" s="52"/>
      <c r="J683" s="49">
        <v>0</v>
      </c>
      <c r="K683" s="51">
        <v>99840837</v>
      </c>
      <c r="L683" s="50">
        <v>0.13498365703805149</v>
      </c>
      <c r="M683" s="49">
        <v>0</v>
      </c>
      <c r="N683" s="50">
        <v>0</v>
      </c>
      <c r="O683" s="49">
        <v>0</v>
      </c>
    </row>
    <row r="684" spans="1:15" ht="45" outlineLevel="5">
      <c r="A684" s="55" t="s">
        <v>407</v>
      </c>
      <c r="B684" s="53" t="s">
        <v>380</v>
      </c>
      <c r="C684" s="53" t="s">
        <v>283</v>
      </c>
      <c r="D684" s="54" t="s">
        <v>406</v>
      </c>
      <c r="E684" s="53"/>
      <c r="F684" s="52"/>
      <c r="G684" s="52"/>
      <c r="H684" s="52"/>
      <c r="I684" s="52"/>
      <c r="J684" s="49">
        <v>0</v>
      </c>
      <c r="K684" s="51">
        <v>2106520</v>
      </c>
      <c r="L684" s="50">
        <v>0</v>
      </c>
      <c r="M684" s="49">
        <v>0</v>
      </c>
      <c r="N684" s="50">
        <v>0</v>
      </c>
      <c r="O684" s="49">
        <v>0</v>
      </c>
    </row>
    <row r="685" spans="1:15" ht="30" outlineLevel="6">
      <c r="A685" s="55" t="s">
        <v>510</v>
      </c>
      <c r="B685" s="53" t="s">
        <v>380</v>
      </c>
      <c r="C685" s="53" t="s">
        <v>283</v>
      </c>
      <c r="D685" s="54" t="s">
        <v>509</v>
      </c>
      <c r="E685" s="53"/>
      <c r="F685" s="52"/>
      <c r="G685" s="52"/>
      <c r="H685" s="52"/>
      <c r="I685" s="52"/>
      <c r="J685" s="49">
        <v>0</v>
      </c>
      <c r="K685" s="51">
        <v>1198640</v>
      </c>
      <c r="L685" s="50">
        <v>0</v>
      </c>
      <c r="M685" s="49">
        <v>0</v>
      </c>
      <c r="N685" s="50">
        <v>0</v>
      </c>
      <c r="O685" s="49">
        <v>0</v>
      </c>
    </row>
    <row r="686" spans="1:15" ht="45" outlineLevel="7">
      <c r="A686" s="55" t="s">
        <v>411</v>
      </c>
      <c r="B686" s="53" t="s">
        <v>380</v>
      </c>
      <c r="C686" s="53" t="s">
        <v>283</v>
      </c>
      <c r="D686" s="54" t="s">
        <v>509</v>
      </c>
      <c r="E686" s="53" t="s">
        <v>409</v>
      </c>
      <c r="F686" s="52"/>
      <c r="G686" s="52"/>
      <c r="H686" s="52"/>
      <c r="I686" s="52"/>
      <c r="J686" s="49">
        <v>0</v>
      </c>
      <c r="K686" s="51">
        <v>1198640</v>
      </c>
      <c r="L686" s="50">
        <v>0</v>
      </c>
      <c r="M686" s="49">
        <v>0</v>
      </c>
      <c r="N686" s="50">
        <v>0</v>
      </c>
      <c r="O686" s="49">
        <v>0</v>
      </c>
    </row>
    <row r="687" spans="1:15" ht="30" outlineLevel="6">
      <c r="A687" s="55" t="s">
        <v>508</v>
      </c>
      <c r="B687" s="53" t="s">
        <v>380</v>
      </c>
      <c r="C687" s="53" t="s">
        <v>283</v>
      </c>
      <c r="D687" s="54" t="s">
        <v>507</v>
      </c>
      <c r="E687" s="53"/>
      <c r="F687" s="52"/>
      <c r="G687" s="52"/>
      <c r="H687" s="52"/>
      <c r="I687" s="52"/>
      <c r="J687" s="49">
        <v>0</v>
      </c>
      <c r="K687" s="51">
        <v>457640</v>
      </c>
      <c r="L687" s="50">
        <v>0</v>
      </c>
      <c r="M687" s="49">
        <v>0</v>
      </c>
      <c r="N687" s="50">
        <v>0</v>
      </c>
      <c r="O687" s="49">
        <v>0</v>
      </c>
    </row>
    <row r="688" spans="1:15" ht="45" outlineLevel="7">
      <c r="A688" s="55" t="s">
        <v>411</v>
      </c>
      <c r="B688" s="53" t="s">
        <v>380</v>
      </c>
      <c r="C688" s="53" t="s">
        <v>283</v>
      </c>
      <c r="D688" s="54" t="s">
        <v>507</v>
      </c>
      <c r="E688" s="53" t="s">
        <v>409</v>
      </c>
      <c r="F688" s="52"/>
      <c r="G688" s="52"/>
      <c r="H688" s="52"/>
      <c r="I688" s="52"/>
      <c r="J688" s="49">
        <v>0</v>
      </c>
      <c r="K688" s="51">
        <v>457640</v>
      </c>
      <c r="L688" s="50">
        <v>0</v>
      </c>
      <c r="M688" s="49">
        <v>0</v>
      </c>
      <c r="N688" s="50">
        <v>0</v>
      </c>
      <c r="O688" s="49">
        <v>0</v>
      </c>
    </row>
    <row r="689" spans="1:15" ht="30" outlineLevel="6">
      <c r="A689" s="55" t="s">
        <v>506</v>
      </c>
      <c r="B689" s="53" t="s">
        <v>380</v>
      </c>
      <c r="C689" s="53" t="s">
        <v>283</v>
      </c>
      <c r="D689" s="54" t="s">
        <v>505</v>
      </c>
      <c r="E689" s="53"/>
      <c r="F689" s="52"/>
      <c r="G689" s="52"/>
      <c r="H689" s="52"/>
      <c r="I689" s="52"/>
      <c r="J689" s="49">
        <v>0</v>
      </c>
      <c r="K689" s="51">
        <v>450240</v>
      </c>
      <c r="L689" s="50">
        <v>0</v>
      </c>
      <c r="M689" s="49">
        <v>0</v>
      </c>
      <c r="N689" s="50">
        <v>0</v>
      </c>
      <c r="O689" s="49">
        <v>0</v>
      </c>
    </row>
    <row r="690" spans="1:15" ht="45" outlineLevel="7">
      <c r="A690" s="55" t="s">
        <v>411</v>
      </c>
      <c r="B690" s="53" t="s">
        <v>380</v>
      </c>
      <c r="C690" s="53" t="s">
        <v>283</v>
      </c>
      <c r="D690" s="54" t="s">
        <v>505</v>
      </c>
      <c r="E690" s="53" t="s">
        <v>409</v>
      </c>
      <c r="F690" s="52"/>
      <c r="G690" s="52"/>
      <c r="H690" s="52"/>
      <c r="I690" s="52"/>
      <c r="J690" s="49">
        <v>0</v>
      </c>
      <c r="K690" s="51">
        <v>450240</v>
      </c>
      <c r="L690" s="50">
        <v>0</v>
      </c>
      <c r="M690" s="49">
        <v>0</v>
      </c>
      <c r="N690" s="50">
        <v>0</v>
      </c>
      <c r="O690" s="49">
        <v>0</v>
      </c>
    </row>
    <row r="691" spans="1:15" ht="30" outlineLevel="5">
      <c r="A691" s="55" t="s">
        <v>450</v>
      </c>
      <c r="B691" s="53" t="s">
        <v>380</v>
      </c>
      <c r="C691" s="53" t="s">
        <v>283</v>
      </c>
      <c r="D691" s="54" t="s">
        <v>449</v>
      </c>
      <c r="E691" s="53"/>
      <c r="F691" s="52"/>
      <c r="G691" s="52"/>
      <c r="H691" s="52"/>
      <c r="I691" s="52"/>
      <c r="J691" s="49">
        <v>0</v>
      </c>
      <c r="K691" s="51">
        <v>97734317</v>
      </c>
      <c r="L691" s="50">
        <v>0.13789303198384248</v>
      </c>
      <c r="M691" s="49">
        <v>0</v>
      </c>
      <c r="N691" s="50">
        <v>0</v>
      </c>
      <c r="O691" s="49">
        <v>0</v>
      </c>
    </row>
    <row r="692" spans="1:15" ht="45" outlineLevel="6">
      <c r="A692" s="55" t="s">
        <v>504</v>
      </c>
      <c r="B692" s="53" t="s">
        <v>380</v>
      </c>
      <c r="C692" s="53" t="s">
        <v>283</v>
      </c>
      <c r="D692" s="54" t="s">
        <v>503</v>
      </c>
      <c r="E692" s="53"/>
      <c r="F692" s="52"/>
      <c r="G692" s="52"/>
      <c r="H692" s="52"/>
      <c r="I692" s="52"/>
      <c r="J692" s="49">
        <v>0</v>
      </c>
      <c r="K692" s="51">
        <v>8483970</v>
      </c>
      <c r="L692" s="50">
        <v>0</v>
      </c>
      <c r="M692" s="49">
        <v>0</v>
      </c>
      <c r="N692" s="50">
        <v>0</v>
      </c>
      <c r="O692" s="49">
        <v>0</v>
      </c>
    </row>
    <row r="693" spans="1:15" ht="45" outlineLevel="7">
      <c r="A693" s="55" t="s">
        <v>411</v>
      </c>
      <c r="B693" s="53" t="s">
        <v>380</v>
      </c>
      <c r="C693" s="53" t="s">
        <v>283</v>
      </c>
      <c r="D693" s="54" t="s">
        <v>503</v>
      </c>
      <c r="E693" s="53" t="s">
        <v>409</v>
      </c>
      <c r="F693" s="52"/>
      <c r="G693" s="52"/>
      <c r="H693" s="52"/>
      <c r="I693" s="52"/>
      <c r="J693" s="49">
        <v>0</v>
      </c>
      <c r="K693" s="51">
        <v>8483970</v>
      </c>
      <c r="L693" s="50">
        <v>0</v>
      </c>
      <c r="M693" s="49">
        <v>0</v>
      </c>
      <c r="N693" s="50">
        <v>0</v>
      </c>
      <c r="O693" s="49">
        <v>0</v>
      </c>
    </row>
    <row r="694" spans="1:15" ht="45" outlineLevel="6">
      <c r="A694" s="55" t="s">
        <v>502</v>
      </c>
      <c r="B694" s="53" t="s">
        <v>380</v>
      </c>
      <c r="C694" s="53" t="s">
        <v>283</v>
      </c>
      <c r="D694" s="54" t="s">
        <v>501</v>
      </c>
      <c r="E694" s="53"/>
      <c r="F694" s="52"/>
      <c r="G694" s="52"/>
      <c r="H694" s="52"/>
      <c r="I694" s="52"/>
      <c r="J694" s="49">
        <v>0</v>
      </c>
      <c r="K694" s="51">
        <v>17516786</v>
      </c>
      <c r="L694" s="50">
        <v>0</v>
      </c>
      <c r="M694" s="49">
        <v>0</v>
      </c>
      <c r="N694" s="50">
        <v>0</v>
      </c>
      <c r="O694" s="49">
        <v>0</v>
      </c>
    </row>
    <row r="695" spans="1:15" ht="45" outlineLevel="7">
      <c r="A695" s="55" t="s">
        <v>411</v>
      </c>
      <c r="B695" s="53" t="s">
        <v>380</v>
      </c>
      <c r="C695" s="53" t="s">
        <v>283</v>
      </c>
      <c r="D695" s="54" t="s">
        <v>501</v>
      </c>
      <c r="E695" s="53" t="s">
        <v>409</v>
      </c>
      <c r="F695" s="52"/>
      <c r="G695" s="52"/>
      <c r="H695" s="52"/>
      <c r="I695" s="52"/>
      <c r="J695" s="49">
        <v>0</v>
      </c>
      <c r="K695" s="51">
        <v>17516786</v>
      </c>
      <c r="L695" s="50">
        <v>0</v>
      </c>
      <c r="M695" s="49">
        <v>0</v>
      </c>
      <c r="N695" s="50">
        <v>0</v>
      </c>
      <c r="O695" s="49">
        <v>0</v>
      </c>
    </row>
    <row r="696" spans="1:15" ht="45" outlineLevel="6">
      <c r="A696" s="55" t="s">
        <v>500</v>
      </c>
      <c r="B696" s="53" t="s">
        <v>380</v>
      </c>
      <c r="C696" s="53" t="s">
        <v>283</v>
      </c>
      <c r="D696" s="54" t="s">
        <v>499</v>
      </c>
      <c r="E696" s="53"/>
      <c r="F696" s="52"/>
      <c r="G696" s="52"/>
      <c r="H696" s="52"/>
      <c r="I696" s="52"/>
      <c r="J696" s="49">
        <v>0</v>
      </c>
      <c r="K696" s="51">
        <v>11427261</v>
      </c>
      <c r="L696" s="50">
        <v>0.007121680339671948</v>
      </c>
      <c r="M696" s="49">
        <v>0</v>
      </c>
      <c r="N696" s="50">
        <v>0</v>
      </c>
      <c r="O696" s="49">
        <v>0</v>
      </c>
    </row>
    <row r="697" spans="1:15" ht="45" outlineLevel="7">
      <c r="A697" s="55" t="s">
        <v>411</v>
      </c>
      <c r="B697" s="53" t="s">
        <v>380</v>
      </c>
      <c r="C697" s="53" t="s">
        <v>283</v>
      </c>
      <c r="D697" s="54" t="s">
        <v>499</v>
      </c>
      <c r="E697" s="53" t="s">
        <v>409</v>
      </c>
      <c r="F697" s="52"/>
      <c r="G697" s="52"/>
      <c r="H697" s="52"/>
      <c r="I697" s="52"/>
      <c r="J697" s="49">
        <v>0</v>
      </c>
      <c r="K697" s="51">
        <v>11427261</v>
      </c>
      <c r="L697" s="50">
        <v>0.007121680339671948</v>
      </c>
      <c r="M697" s="49">
        <v>0</v>
      </c>
      <c r="N697" s="50">
        <v>0</v>
      </c>
      <c r="O697" s="49">
        <v>0</v>
      </c>
    </row>
    <row r="698" spans="1:15" ht="60" outlineLevel="6">
      <c r="A698" s="55" t="s">
        <v>498</v>
      </c>
      <c r="B698" s="53" t="s">
        <v>380</v>
      </c>
      <c r="C698" s="53" t="s">
        <v>283</v>
      </c>
      <c r="D698" s="54" t="s">
        <v>497</v>
      </c>
      <c r="E698" s="53"/>
      <c r="F698" s="52"/>
      <c r="G698" s="52"/>
      <c r="H698" s="52"/>
      <c r="I698" s="52"/>
      <c r="J698" s="49">
        <v>0</v>
      </c>
      <c r="K698" s="51">
        <v>60306300</v>
      </c>
      <c r="L698" s="50">
        <v>0.22212438833090406</v>
      </c>
      <c r="M698" s="49">
        <v>0</v>
      </c>
      <c r="N698" s="50">
        <v>0</v>
      </c>
      <c r="O698" s="49">
        <v>0</v>
      </c>
    </row>
    <row r="699" spans="1:15" ht="45" outlineLevel="7">
      <c r="A699" s="55" t="s">
        <v>411</v>
      </c>
      <c r="B699" s="53" t="s">
        <v>380</v>
      </c>
      <c r="C699" s="53" t="s">
        <v>283</v>
      </c>
      <c r="D699" s="54" t="s">
        <v>497</v>
      </c>
      <c r="E699" s="53" t="s">
        <v>409</v>
      </c>
      <c r="F699" s="52"/>
      <c r="G699" s="52"/>
      <c r="H699" s="52"/>
      <c r="I699" s="52"/>
      <c r="J699" s="49">
        <v>0</v>
      </c>
      <c r="K699" s="51">
        <v>60306300</v>
      </c>
      <c r="L699" s="50">
        <v>0.22212438833090406</v>
      </c>
      <c r="M699" s="49">
        <v>0</v>
      </c>
      <c r="N699" s="50">
        <v>0</v>
      </c>
      <c r="O699" s="49">
        <v>0</v>
      </c>
    </row>
    <row r="700" spans="1:15" ht="75" outlineLevel="4">
      <c r="A700" s="55" t="s">
        <v>467</v>
      </c>
      <c r="B700" s="53" t="s">
        <v>380</v>
      </c>
      <c r="C700" s="53" t="s">
        <v>283</v>
      </c>
      <c r="D700" s="54" t="s">
        <v>466</v>
      </c>
      <c r="E700" s="53"/>
      <c r="F700" s="52"/>
      <c r="G700" s="52"/>
      <c r="H700" s="52"/>
      <c r="I700" s="52"/>
      <c r="J700" s="49">
        <v>0</v>
      </c>
      <c r="K700" s="51">
        <v>2685000</v>
      </c>
      <c r="L700" s="50">
        <v>0.17129888268156424</v>
      </c>
      <c r="M700" s="49">
        <v>0</v>
      </c>
      <c r="N700" s="50">
        <v>0</v>
      </c>
      <c r="O700" s="49">
        <v>0</v>
      </c>
    </row>
    <row r="701" spans="1:15" ht="30" outlineLevel="5">
      <c r="A701" s="55" t="s">
        <v>496</v>
      </c>
      <c r="B701" s="53" t="s">
        <v>380</v>
      </c>
      <c r="C701" s="53" t="s">
        <v>283</v>
      </c>
      <c r="D701" s="54" t="s">
        <v>495</v>
      </c>
      <c r="E701" s="53"/>
      <c r="F701" s="52"/>
      <c r="G701" s="52"/>
      <c r="H701" s="52"/>
      <c r="I701" s="52"/>
      <c r="J701" s="49">
        <v>0</v>
      </c>
      <c r="K701" s="51">
        <v>2685000</v>
      </c>
      <c r="L701" s="50">
        <v>0.17129888268156424</v>
      </c>
      <c r="M701" s="49">
        <v>0</v>
      </c>
      <c r="N701" s="50">
        <v>0</v>
      </c>
      <c r="O701" s="49">
        <v>0</v>
      </c>
    </row>
    <row r="702" spans="1:15" ht="30" outlineLevel="6">
      <c r="A702" s="55" t="s">
        <v>494</v>
      </c>
      <c r="B702" s="53" t="s">
        <v>380</v>
      </c>
      <c r="C702" s="53" t="s">
        <v>283</v>
      </c>
      <c r="D702" s="54" t="s">
        <v>493</v>
      </c>
      <c r="E702" s="53"/>
      <c r="F702" s="52"/>
      <c r="G702" s="52"/>
      <c r="H702" s="52"/>
      <c r="I702" s="52"/>
      <c r="J702" s="49">
        <v>0</v>
      </c>
      <c r="K702" s="51">
        <v>780000</v>
      </c>
      <c r="L702" s="50">
        <v>0.1282051282051282</v>
      </c>
      <c r="M702" s="49">
        <v>0</v>
      </c>
      <c r="N702" s="50">
        <v>0</v>
      </c>
      <c r="O702" s="49">
        <v>0</v>
      </c>
    </row>
    <row r="703" spans="1:15" ht="45" outlineLevel="7">
      <c r="A703" s="55" t="s">
        <v>411</v>
      </c>
      <c r="B703" s="53" t="s">
        <v>380</v>
      </c>
      <c r="C703" s="53" t="s">
        <v>283</v>
      </c>
      <c r="D703" s="54" t="s">
        <v>493</v>
      </c>
      <c r="E703" s="53" t="s">
        <v>409</v>
      </c>
      <c r="F703" s="52"/>
      <c r="G703" s="52"/>
      <c r="H703" s="52"/>
      <c r="I703" s="52"/>
      <c r="J703" s="49">
        <v>0</v>
      </c>
      <c r="K703" s="51">
        <v>780000</v>
      </c>
      <c r="L703" s="50">
        <v>0.1282051282051282</v>
      </c>
      <c r="M703" s="49">
        <v>0</v>
      </c>
      <c r="N703" s="50">
        <v>0</v>
      </c>
      <c r="O703" s="49">
        <v>0</v>
      </c>
    </row>
    <row r="704" spans="1:15" ht="30" outlineLevel="6">
      <c r="A704" s="55" t="s">
        <v>492</v>
      </c>
      <c r="B704" s="53" t="s">
        <v>380</v>
      </c>
      <c r="C704" s="53" t="s">
        <v>283</v>
      </c>
      <c r="D704" s="54" t="s">
        <v>491</v>
      </c>
      <c r="E704" s="53"/>
      <c r="F704" s="52"/>
      <c r="G704" s="52"/>
      <c r="H704" s="52"/>
      <c r="I704" s="52"/>
      <c r="J704" s="49">
        <v>0</v>
      </c>
      <c r="K704" s="51">
        <v>1205000</v>
      </c>
      <c r="L704" s="50">
        <v>0.1825726141078838</v>
      </c>
      <c r="M704" s="49">
        <v>0</v>
      </c>
      <c r="N704" s="50">
        <v>0</v>
      </c>
      <c r="O704" s="49">
        <v>0</v>
      </c>
    </row>
    <row r="705" spans="1:15" ht="45" outlineLevel="7">
      <c r="A705" s="55" t="s">
        <v>411</v>
      </c>
      <c r="B705" s="53" t="s">
        <v>380</v>
      </c>
      <c r="C705" s="53" t="s">
        <v>283</v>
      </c>
      <c r="D705" s="54" t="s">
        <v>491</v>
      </c>
      <c r="E705" s="53" t="s">
        <v>409</v>
      </c>
      <c r="F705" s="52"/>
      <c r="G705" s="52"/>
      <c r="H705" s="52"/>
      <c r="I705" s="52"/>
      <c r="J705" s="49">
        <v>0</v>
      </c>
      <c r="K705" s="51">
        <v>1205000</v>
      </c>
      <c r="L705" s="50">
        <v>0.1825726141078838</v>
      </c>
      <c r="M705" s="49">
        <v>0</v>
      </c>
      <c r="N705" s="50">
        <v>0</v>
      </c>
      <c r="O705" s="49">
        <v>0</v>
      </c>
    </row>
    <row r="706" spans="1:15" ht="30" outlineLevel="6">
      <c r="A706" s="55" t="s">
        <v>490</v>
      </c>
      <c r="B706" s="53" t="s">
        <v>380</v>
      </c>
      <c r="C706" s="53" t="s">
        <v>283</v>
      </c>
      <c r="D706" s="54" t="s">
        <v>489</v>
      </c>
      <c r="E706" s="53"/>
      <c r="F706" s="52"/>
      <c r="G706" s="52"/>
      <c r="H706" s="52"/>
      <c r="I706" s="52"/>
      <c r="J706" s="49">
        <v>0</v>
      </c>
      <c r="K706" s="51">
        <v>700000</v>
      </c>
      <c r="L706" s="50">
        <v>0.19991071428571427</v>
      </c>
      <c r="M706" s="49">
        <v>0</v>
      </c>
      <c r="N706" s="50">
        <v>0</v>
      </c>
      <c r="O706" s="49">
        <v>0</v>
      </c>
    </row>
    <row r="707" spans="1:15" ht="45" outlineLevel="7">
      <c r="A707" s="55" t="s">
        <v>411</v>
      </c>
      <c r="B707" s="53" t="s">
        <v>380</v>
      </c>
      <c r="C707" s="53" t="s">
        <v>283</v>
      </c>
      <c r="D707" s="54" t="s">
        <v>489</v>
      </c>
      <c r="E707" s="53" t="s">
        <v>409</v>
      </c>
      <c r="F707" s="52"/>
      <c r="G707" s="52"/>
      <c r="H707" s="52"/>
      <c r="I707" s="52"/>
      <c r="J707" s="49">
        <v>0</v>
      </c>
      <c r="K707" s="51">
        <v>700000</v>
      </c>
      <c r="L707" s="50">
        <v>0.19991071428571427</v>
      </c>
      <c r="M707" s="49">
        <v>0</v>
      </c>
      <c r="N707" s="50">
        <v>0</v>
      </c>
      <c r="O707" s="49">
        <v>0</v>
      </c>
    </row>
    <row r="708" spans="1:15" ht="60" outlineLevel="3">
      <c r="A708" s="55" t="s">
        <v>417</v>
      </c>
      <c r="B708" s="53" t="s">
        <v>380</v>
      </c>
      <c r="C708" s="53" t="s">
        <v>283</v>
      </c>
      <c r="D708" s="54" t="s">
        <v>416</v>
      </c>
      <c r="E708" s="53"/>
      <c r="F708" s="52"/>
      <c r="G708" s="52"/>
      <c r="H708" s="52"/>
      <c r="I708" s="52"/>
      <c r="J708" s="49">
        <v>0</v>
      </c>
      <c r="K708" s="51">
        <v>125000</v>
      </c>
      <c r="L708" s="50">
        <v>0</v>
      </c>
      <c r="M708" s="49">
        <v>0</v>
      </c>
      <c r="N708" s="50">
        <v>0</v>
      </c>
      <c r="O708" s="49">
        <v>0</v>
      </c>
    </row>
    <row r="709" spans="1:15" ht="30" outlineLevel="4">
      <c r="A709" s="55" t="s">
        <v>443</v>
      </c>
      <c r="B709" s="53" t="s">
        <v>380</v>
      </c>
      <c r="C709" s="53" t="s">
        <v>283</v>
      </c>
      <c r="D709" s="54" t="s">
        <v>442</v>
      </c>
      <c r="E709" s="53"/>
      <c r="F709" s="52"/>
      <c r="G709" s="52"/>
      <c r="H709" s="52"/>
      <c r="I709" s="52"/>
      <c r="J709" s="49">
        <v>0</v>
      </c>
      <c r="K709" s="51">
        <v>125000</v>
      </c>
      <c r="L709" s="50">
        <v>0</v>
      </c>
      <c r="M709" s="49">
        <v>0</v>
      </c>
      <c r="N709" s="50">
        <v>0</v>
      </c>
      <c r="O709" s="49">
        <v>0</v>
      </c>
    </row>
    <row r="710" spans="1:15" ht="30" outlineLevel="5">
      <c r="A710" s="55" t="s">
        <v>441</v>
      </c>
      <c r="B710" s="53" t="s">
        <v>380</v>
      </c>
      <c r="C710" s="53" t="s">
        <v>283</v>
      </c>
      <c r="D710" s="54" t="s">
        <v>440</v>
      </c>
      <c r="E710" s="53"/>
      <c r="F710" s="52"/>
      <c r="G710" s="52"/>
      <c r="H710" s="52"/>
      <c r="I710" s="52"/>
      <c r="J710" s="49">
        <v>0</v>
      </c>
      <c r="K710" s="51">
        <v>125000</v>
      </c>
      <c r="L710" s="50">
        <v>0</v>
      </c>
      <c r="M710" s="49">
        <v>0</v>
      </c>
      <c r="N710" s="50">
        <v>0</v>
      </c>
      <c r="O710" s="49">
        <v>0</v>
      </c>
    </row>
    <row r="711" spans="1:15" ht="30" outlineLevel="6">
      <c r="A711" s="55" t="s">
        <v>347</v>
      </c>
      <c r="B711" s="53" t="s">
        <v>380</v>
      </c>
      <c r="C711" s="53" t="s">
        <v>283</v>
      </c>
      <c r="D711" s="54" t="s">
        <v>439</v>
      </c>
      <c r="E711" s="53"/>
      <c r="F711" s="52"/>
      <c r="G711" s="52"/>
      <c r="H711" s="52"/>
      <c r="I711" s="52"/>
      <c r="J711" s="49">
        <v>0</v>
      </c>
      <c r="K711" s="51">
        <v>125000</v>
      </c>
      <c r="L711" s="50">
        <v>0</v>
      </c>
      <c r="M711" s="49">
        <v>0</v>
      </c>
      <c r="N711" s="50">
        <v>0</v>
      </c>
      <c r="O711" s="49">
        <v>0</v>
      </c>
    </row>
    <row r="712" spans="1:15" ht="45" outlineLevel="7">
      <c r="A712" s="55" t="s">
        <v>411</v>
      </c>
      <c r="B712" s="53" t="s">
        <v>380</v>
      </c>
      <c r="C712" s="53" t="s">
        <v>283</v>
      </c>
      <c r="D712" s="54" t="s">
        <v>439</v>
      </c>
      <c r="E712" s="53" t="s">
        <v>409</v>
      </c>
      <c r="F712" s="52"/>
      <c r="G712" s="52"/>
      <c r="H712" s="52"/>
      <c r="I712" s="52"/>
      <c r="J712" s="49">
        <v>0</v>
      </c>
      <c r="K712" s="51">
        <v>125000</v>
      </c>
      <c r="L712" s="50">
        <v>0</v>
      </c>
      <c r="M712" s="49">
        <v>0</v>
      </c>
      <c r="N712" s="50">
        <v>0</v>
      </c>
      <c r="O712" s="49">
        <v>0</v>
      </c>
    </row>
    <row r="713" spans="1:15" ht="15" outlineLevel="2">
      <c r="A713" s="55" t="s">
        <v>488</v>
      </c>
      <c r="B713" s="53" t="s">
        <v>380</v>
      </c>
      <c r="C713" s="53" t="s">
        <v>285</v>
      </c>
      <c r="D713" s="54"/>
      <c r="E713" s="53"/>
      <c r="F713" s="52"/>
      <c r="G713" s="52"/>
      <c r="H713" s="52"/>
      <c r="I713" s="52"/>
      <c r="J713" s="49">
        <v>0</v>
      </c>
      <c r="K713" s="51">
        <v>93007167</v>
      </c>
      <c r="L713" s="50">
        <v>0.2075892301934108</v>
      </c>
      <c r="M713" s="49">
        <v>0</v>
      </c>
      <c r="N713" s="50">
        <v>0</v>
      </c>
      <c r="O713" s="49">
        <v>0</v>
      </c>
    </row>
    <row r="714" spans="1:15" ht="45" outlineLevel="3">
      <c r="A714" s="55" t="s">
        <v>388</v>
      </c>
      <c r="B714" s="53" t="s">
        <v>380</v>
      </c>
      <c r="C714" s="53" t="s">
        <v>285</v>
      </c>
      <c r="D714" s="54" t="s">
        <v>387</v>
      </c>
      <c r="E714" s="53"/>
      <c r="F714" s="52"/>
      <c r="G714" s="52"/>
      <c r="H714" s="52"/>
      <c r="I714" s="52"/>
      <c r="J714" s="49">
        <v>0</v>
      </c>
      <c r="K714" s="51">
        <v>92865167</v>
      </c>
      <c r="L714" s="50">
        <v>0.2079066546017195</v>
      </c>
      <c r="M714" s="49">
        <v>0</v>
      </c>
      <c r="N714" s="50">
        <v>0</v>
      </c>
      <c r="O714" s="49">
        <v>0</v>
      </c>
    </row>
    <row r="715" spans="1:15" ht="45" outlineLevel="4">
      <c r="A715" s="55" t="s">
        <v>386</v>
      </c>
      <c r="B715" s="53" t="s">
        <v>380</v>
      </c>
      <c r="C715" s="53" t="s">
        <v>285</v>
      </c>
      <c r="D715" s="54" t="s">
        <v>385</v>
      </c>
      <c r="E715" s="53"/>
      <c r="F715" s="52"/>
      <c r="G715" s="52"/>
      <c r="H715" s="52"/>
      <c r="I715" s="52"/>
      <c r="J715" s="49">
        <v>0</v>
      </c>
      <c r="K715" s="51">
        <v>87936051</v>
      </c>
      <c r="L715" s="50">
        <v>0.20356321208920333</v>
      </c>
      <c r="M715" s="49">
        <v>0</v>
      </c>
      <c r="N715" s="50">
        <v>0</v>
      </c>
      <c r="O715" s="49">
        <v>0</v>
      </c>
    </row>
    <row r="716" spans="1:15" ht="45" outlineLevel="5">
      <c r="A716" s="55" t="s">
        <v>407</v>
      </c>
      <c r="B716" s="53" t="s">
        <v>380</v>
      </c>
      <c r="C716" s="53" t="s">
        <v>285</v>
      </c>
      <c r="D716" s="54" t="s">
        <v>406</v>
      </c>
      <c r="E716" s="53"/>
      <c r="F716" s="52"/>
      <c r="G716" s="52"/>
      <c r="H716" s="52"/>
      <c r="I716" s="52"/>
      <c r="J716" s="49">
        <v>0</v>
      </c>
      <c r="K716" s="51">
        <v>479740</v>
      </c>
      <c r="L716" s="50">
        <v>0</v>
      </c>
      <c r="M716" s="49">
        <v>0</v>
      </c>
      <c r="N716" s="50">
        <v>0</v>
      </c>
      <c r="O716" s="49">
        <v>0</v>
      </c>
    </row>
    <row r="717" spans="1:15" ht="30" outlineLevel="6">
      <c r="A717" s="55" t="s">
        <v>487</v>
      </c>
      <c r="B717" s="53" t="s">
        <v>380</v>
      </c>
      <c r="C717" s="53" t="s">
        <v>285</v>
      </c>
      <c r="D717" s="54" t="s">
        <v>486</v>
      </c>
      <c r="E717" s="53"/>
      <c r="F717" s="52"/>
      <c r="G717" s="52"/>
      <c r="H717" s="52"/>
      <c r="I717" s="52"/>
      <c r="J717" s="49">
        <v>0</v>
      </c>
      <c r="K717" s="51">
        <v>137360</v>
      </c>
      <c r="L717" s="50">
        <v>0</v>
      </c>
      <c r="M717" s="49">
        <v>0</v>
      </c>
      <c r="N717" s="50">
        <v>0</v>
      </c>
      <c r="O717" s="49">
        <v>0</v>
      </c>
    </row>
    <row r="718" spans="1:15" ht="45" outlineLevel="7">
      <c r="A718" s="55" t="s">
        <v>411</v>
      </c>
      <c r="B718" s="53" t="s">
        <v>380</v>
      </c>
      <c r="C718" s="53" t="s">
        <v>285</v>
      </c>
      <c r="D718" s="54" t="s">
        <v>486</v>
      </c>
      <c r="E718" s="53" t="s">
        <v>409</v>
      </c>
      <c r="F718" s="52"/>
      <c r="G718" s="52"/>
      <c r="H718" s="52"/>
      <c r="I718" s="52"/>
      <c r="J718" s="49">
        <v>0</v>
      </c>
      <c r="K718" s="51">
        <v>137360</v>
      </c>
      <c r="L718" s="50">
        <v>0</v>
      </c>
      <c r="M718" s="49">
        <v>0</v>
      </c>
      <c r="N718" s="50">
        <v>0</v>
      </c>
      <c r="O718" s="49">
        <v>0</v>
      </c>
    </row>
    <row r="719" spans="1:15" ht="30" outlineLevel="6">
      <c r="A719" s="55" t="s">
        <v>485</v>
      </c>
      <c r="B719" s="53" t="s">
        <v>380</v>
      </c>
      <c r="C719" s="53" t="s">
        <v>285</v>
      </c>
      <c r="D719" s="54" t="s">
        <v>484</v>
      </c>
      <c r="E719" s="53"/>
      <c r="F719" s="52"/>
      <c r="G719" s="52"/>
      <c r="H719" s="52"/>
      <c r="I719" s="52"/>
      <c r="J719" s="49">
        <v>0</v>
      </c>
      <c r="K719" s="51">
        <v>180180</v>
      </c>
      <c r="L719" s="50">
        <v>0</v>
      </c>
      <c r="M719" s="49">
        <v>0</v>
      </c>
      <c r="N719" s="50">
        <v>0</v>
      </c>
      <c r="O719" s="49">
        <v>0</v>
      </c>
    </row>
    <row r="720" spans="1:15" ht="45" outlineLevel="7">
      <c r="A720" s="55" t="s">
        <v>411</v>
      </c>
      <c r="B720" s="53" t="s">
        <v>380</v>
      </c>
      <c r="C720" s="53" t="s">
        <v>285</v>
      </c>
      <c r="D720" s="54" t="s">
        <v>484</v>
      </c>
      <c r="E720" s="53" t="s">
        <v>409</v>
      </c>
      <c r="F720" s="52"/>
      <c r="G720" s="52"/>
      <c r="H720" s="52"/>
      <c r="I720" s="52"/>
      <c r="J720" s="49">
        <v>0</v>
      </c>
      <c r="K720" s="51">
        <v>180180</v>
      </c>
      <c r="L720" s="50">
        <v>0</v>
      </c>
      <c r="M720" s="49">
        <v>0</v>
      </c>
      <c r="N720" s="50">
        <v>0</v>
      </c>
      <c r="O720" s="49">
        <v>0</v>
      </c>
    </row>
    <row r="721" spans="1:15" ht="90" outlineLevel="6">
      <c r="A721" s="55" t="s">
        <v>483</v>
      </c>
      <c r="B721" s="53" t="s">
        <v>380</v>
      </c>
      <c r="C721" s="53" t="s">
        <v>285</v>
      </c>
      <c r="D721" s="54" t="s">
        <v>482</v>
      </c>
      <c r="E721" s="53"/>
      <c r="F721" s="52"/>
      <c r="G721" s="52"/>
      <c r="H721" s="52"/>
      <c r="I721" s="52"/>
      <c r="J721" s="49">
        <v>0</v>
      </c>
      <c r="K721" s="51">
        <v>162200</v>
      </c>
      <c r="L721" s="50">
        <v>0</v>
      </c>
      <c r="M721" s="49">
        <v>0</v>
      </c>
      <c r="N721" s="50">
        <v>0</v>
      </c>
      <c r="O721" s="49">
        <v>0</v>
      </c>
    </row>
    <row r="722" spans="1:15" ht="45" outlineLevel="7">
      <c r="A722" s="55" t="s">
        <v>411</v>
      </c>
      <c r="B722" s="53" t="s">
        <v>380</v>
      </c>
      <c r="C722" s="53" t="s">
        <v>285</v>
      </c>
      <c r="D722" s="54" t="s">
        <v>482</v>
      </c>
      <c r="E722" s="53" t="s">
        <v>409</v>
      </c>
      <c r="F722" s="52"/>
      <c r="G722" s="52"/>
      <c r="H722" s="52"/>
      <c r="I722" s="52"/>
      <c r="J722" s="49">
        <v>0</v>
      </c>
      <c r="K722" s="51">
        <v>162200</v>
      </c>
      <c r="L722" s="50">
        <v>0</v>
      </c>
      <c r="M722" s="49">
        <v>0</v>
      </c>
      <c r="N722" s="50">
        <v>0</v>
      </c>
      <c r="O722" s="49">
        <v>0</v>
      </c>
    </row>
    <row r="723" spans="1:15" ht="45" outlineLevel="5">
      <c r="A723" s="55" t="s">
        <v>481</v>
      </c>
      <c r="B723" s="53" t="s">
        <v>380</v>
      </c>
      <c r="C723" s="53" t="s">
        <v>285</v>
      </c>
      <c r="D723" s="54" t="s">
        <v>480</v>
      </c>
      <c r="E723" s="53"/>
      <c r="F723" s="52"/>
      <c r="G723" s="52"/>
      <c r="H723" s="52"/>
      <c r="I723" s="52"/>
      <c r="J723" s="49">
        <v>0</v>
      </c>
      <c r="K723" s="51">
        <v>820551</v>
      </c>
      <c r="L723" s="50">
        <v>0.6938569327195994</v>
      </c>
      <c r="M723" s="49">
        <v>0</v>
      </c>
      <c r="N723" s="50">
        <v>0</v>
      </c>
      <c r="O723" s="49">
        <v>0</v>
      </c>
    </row>
    <row r="724" spans="1:15" ht="30" outlineLevel="6">
      <c r="A724" s="55" t="s">
        <v>479</v>
      </c>
      <c r="B724" s="53" t="s">
        <v>380</v>
      </c>
      <c r="C724" s="53" t="s">
        <v>285</v>
      </c>
      <c r="D724" s="54" t="s">
        <v>478</v>
      </c>
      <c r="E724" s="53"/>
      <c r="F724" s="52"/>
      <c r="G724" s="52"/>
      <c r="H724" s="52"/>
      <c r="I724" s="52"/>
      <c r="J724" s="49">
        <v>0</v>
      </c>
      <c r="K724" s="51">
        <v>196448</v>
      </c>
      <c r="L724" s="50">
        <v>0.6685535103437041</v>
      </c>
      <c r="M724" s="49">
        <v>0</v>
      </c>
      <c r="N724" s="50">
        <v>0</v>
      </c>
      <c r="O724" s="49">
        <v>0</v>
      </c>
    </row>
    <row r="725" spans="1:15" ht="45" outlineLevel="7">
      <c r="A725" s="55" t="s">
        <v>411</v>
      </c>
      <c r="B725" s="53" t="s">
        <v>380</v>
      </c>
      <c r="C725" s="53" t="s">
        <v>285</v>
      </c>
      <c r="D725" s="54" t="s">
        <v>478</v>
      </c>
      <c r="E725" s="53" t="s">
        <v>409</v>
      </c>
      <c r="F725" s="52"/>
      <c r="G725" s="52"/>
      <c r="H725" s="52"/>
      <c r="I725" s="52"/>
      <c r="J725" s="49">
        <v>0</v>
      </c>
      <c r="K725" s="51">
        <v>196448</v>
      </c>
      <c r="L725" s="50">
        <v>0.6685535103437041</v>
      </c>
      <c r="M725" s="49">
        <v>0</v>
      </c>
      <c r="N725" s="50">
        <v>0</v>
      </c>
      <c r="O725" s="49">
        <v>0</v>
      </c>
    </row>
    <row r="726" spans="1:15" ht="30" outlineLevel="6">
      <c r="A726" s="55" t="s">
        <v>477</v>
      </c>
      <c r="B726" s="53" t="s">
        <v>380</v>
      </c>
      <c r="C726" s="53" t="s">
        <v>285</v>
      </c>
      <c r="D726" s="54" t="s">
        <v>476</v>
      </c>
      <c r="E726" s="53"/>
      <c r="F726" s="52"/>
      <c r="G726" s="52"/>
      <c r="H726" s="52"/>
      <c r="I726" s="52"/>
      <c r="J726" s="49">
        <v>0</v>
      </c>
      <c r="K726" s="51">
        <v>624103</v>
      </c>
      <c r="L726" s="50">
        <v>0.70182165443845</v>
      </c>
      <c r="M726" s="49">
        <v>0</v>
      </c>
      <c r="N726" s="50">
        <v>0</v>
      </c>
      <c r="O726" s="49">
        <v>0</v>
      </c>
    </row>
    <row r="727" spans="1:15" ht="45" outlineLevel="7">
      <c r="A727" s="55" t="s">
        <v>411</v>
      </c>
      <c r="B727" s="53" t="s">
        <v>380</v>
      </c>
      <c r="C727" s="53" t="s">
        <v>285</v>
      </c>
      <c r="D727" s="54" t="s">
        <v>476</v>
      </c>
      <c r="E727" s="53" t="s">
        <v>409</v>
      </c>
      <c r="F727" s="52"/>
      <c r="G727" s="52"/>
      <c r="H727" s="52"/>
      <c r="I727" s="52"/>
      <c r="J727" s="49">
        <v>0</v>
      </c>
      <c r="K727" s="51">
        <v>624103</v>
      </c>
      <c r="L727" s="50">
        <v>0.70182165443845</v>
      </c>
      <c r="M727" s="49">
        <v>0</v>
      </c>
      <c r="N727" s="50">
        <v>0</v>
      </c>
      <c r="O727" s="49">
        <v>0</v>
      </c>
    </row>
    <row r="728" spans="1:15" ht="30" outlineLevel="5">
      <c r="A728" s="55" t="s">
        <v>450</v>
      </c>
      <c r="B728" s="53" t="s">
        <v>380</v>
      </c>
      <c r="C728" s="53" t="s">
        <v>285</v>
      </c>
      <c r="D728" s="54" t="s">
        <v>449</v>
      </c>
      <c r="E728" s="53"/>
      <c r="F728" s="52"/>
      <c r="G728" s="52"/>
      <c r="H728" s="52"/>
      <c r="I728" s="52"/>
      <c r="J728" s="49">
        <v>0</v>
      </c>
      <c r="K728" s="51">
        <v>86522760</v>
      </c>
      <c r="L728" s="50">
        <v>0.19994738956547387</v>
      </c>
      <c r="M728" s="49">
        <v>0</v>
      </c>
      <c r="N728" s="50">
        <v>0</v>
      </c>
      <c r="O728" s="49">
        <v>0</v>
      </c>
    </row>
    <row r="729" spans="1:15" ht="45" outlineLevel="6">
      <c r="A729" s="55" t="s">
        <v>475</v>
      </c>
      <c r="B729" s="53" t="s">
        <v>380</v>
      </c>
      <c r="C729" s="53" t="s">
        <v>285</v>
      </c>
      <c r="D729" s="54" t="s">
        <v>474</v>
      </c>
      <c r="E729" s="53"/>
      <c r="F729" s="52"/>
      <c r="G729" s="52"/>
      <c r="H729" s="52"/>
      <c r="I729" s="52"/>
      <c r="J729" s="49">
        <v>0</v>
      </c>
      <c r="K729" s="51">
        <v>6348810</v>
      </c>
      <c r="L729" s="50">
        <v>0</v>
      </c>
      <c r="M729" s="49">
        <v>0</v>
      </c>
      <c r="N729" s="50">
        <v>0</v>
      </c>
      <c r="O729" s="49">
        <v>0</v>
      </c>
    </row>
    <row r="730" spans="1:15" ht="45" outlineLevel="7">
      <c r="A730" s="55" t="s">
        <v>411</v>
      </c>
      <c r="B730" s="53" t="s">
        <v>380</v>
      </c>
      <c r="C730" s="53" t="s">
        <v>285</v>
      </c>
      <c r="D730" s="54" t="s">
        <v>474</v>
      </c>
      <c r="E730" s="53" t="s">
        <v>409</v>
      </c>
      <c r="F730" s="52"/>
      <c r="G730" s="52"/>
      <c r="H730" s="52"/>
      <c r="I730" s="52"/>
      <c r="J730" s="49">
        <v>0</v>
      </c>
      <c r="K730" s="51">
        <v>6348810</v>
      </c>
      <c r="L730" s="50">
        <v>0</v>
      </c>
      <c r="M730" s="49">
        <v>0</v>
      </c>
      <c r="N730" s="50">
        <v>0</v>
      </c>
      <c r="O730" s="49">
        <v>0</v>
      </c>
    </row>
    <row r="731" spans="1:15" ht="45" outlineLevel="6">
      <c r="A731" s="55" t="s">
        <v>473</v>
      </c>
      <c r="B731" s="53" t="s">
        <v>380</v>
      </c>
      <c r="C731" s="53" t="s">
        <v>285</v>
      </c>
      <c r="D731" s="54" t="s">
        <v>472</v>
      </c>
      <c r="E731" s="53"/>
      <c r="F731" s="52"/>
      <c r="G731" s="52"/>
      <c r="H731" s="52"/>
      <c r="I731" s="52"/>
      <c r="J731" s="49">
        <v>0</v>
      </c>
      <c r="K731" s="51">
        <v>6831550</v>
      </c>
      <c r="L731" s="50">
        <v>0</v>
      </c>
      <c r="M731" s="49">
        <v>0</v>
      </c>
      <c r="N731" s="50">
        <v>0</v>
      </c>
      <c r="O731" s="49">
        <v>0</v>
      </c>
    </row>
    <row r="732" spans="1:15" ht="45" outlineLevel="7">
      <c r="A732" s="55" t="s">
        <v>411</v>
      </c>
      <c r="B732" s="53" t="s">
        <v>380</v>
      </c>
      <c r="C732" s="53" t="s">
        <v>285</v>
      </c>
      <c r="D732" s="54" t="s">
        <v>472</v>
      </c>
      <c r="E732" s="53" t="s">
        <v>409</v>
      </c>
      <c r="F732" s="52"/>
      <c r="G732" s="52"/>
      <c r="H732" s="52"/>
      <c r="I732" s="52"/>
      <c r="J732" s="49">
        <v>0</v>
      </c>
      <c r="K732" s="51">
        <v>6831550</v>
      </c>
      <c r="L732" s="50">
        <v>0</v>
      </c>
      <c r="M732" s="49">
        <v>0</v>
      </c>
      <c r="N732" s="50">
        <v>0</v>
      </c>
      <c r="O732" s="49">
        <v>0</v>
      </c>
    </row>
    <row r="733" spans="1:15" ht="135" outlineLevel="6">
      <c r="A733" s="55" t="s">
        <v>471</v>
      </c>
      <c r="B733" s="53" t="s">
        <v>380</v>
      </c>
      <c r="C733" s="53" t="s">
        <v>285</v>
      </c>
      <c r="D733" s="54" t="s">
        <v>470</v>
      </c>
      <c r="E733" s="53"/>
      <c r="F733" s="52"/>
      <c r="G733" s="52"/>
      <c r="H733" s="52"/>
      <c r="I733" s="52"/>
      <c r="J733" s="49">
        <v>0</v>
      </c>
      <c r="K733" s="51">
        <v>73342400</v>
      </c>
      <c r="L733" s="50">
        <v>0.23587992757259102</v>
      </c>
      <c r="M733" s="49">
        <v>0</v>
      </c>
      <c r="N733" s="50">
        <v>0</v>
      </c>
      <c r="O733" s="49">
        <v>0</v>
      </c>
    </row>
    <row r="734" spans="1:15" ht="45" outlineLevel="7">
      <c r="A734" s="55" t="s">
        <v>411</v>
      </c>
      <c r="B734" s="53" t="s">
        <v>380</v>
      </c>
      <c r="C734" s="53" t="s">
        <v>285</v>
      </c>
      <c r="D734" s="54" t="s">
        <v>470</v>
      </c>
      <c r="E734" s="53" t="s">
        <v>409</v>
      </c>
      <c r="F734" s="52"/>
      <c r="G734" s="52"/>
      <c r="H734" s="52"/>
      <c r="I734" s="52"/>
      <c r="J734" s="49">
        <v>0</v>
      </c>
      <c r="K734" s="51">
        <v>73342400</v>
      </c>
      <c r="L734" s="50">
        <v>0.23587992757259102</v>
      </c>
      <c r="M734" s="49">
        <v>0</v>
      </c>
      <c r="N734" s="50">
        <v>0</v>
      </c>
      <c r="O734" s="49">
        <v>0</v>
      </c>
    </row>
    <row r="735" spans="1:15" ht="30" outlineLevel="5">
      <c r="A735" s="55" t="s">
        <v>384</v>
      </c>
      <c r="B735" s="53" t="s">
        <v>380</v>
      </c>
      <c r="C735" s="53" t="s">
        <v>285</v>
      </c>
      <c r="D735" s="54" t="s">
        <v>383</v>
      </c>
      <c r="E735" s="53"/>
      <c r="F735" s="52"/>
      <c r="G735" s="52"/>
      <c r="H735" s="52"/>
      <c r="I735" s="52"/>
      <c r="J735" s="49">
        <v>0</v>
      </c>
      <c r="K735" s="51">
        <v>113000</v>
      </c>
      <c r="L735" s="50">
        <v>0.2761061946902655</v>
      </c>
      <c r="M735" s="49">
        <v>0</v>
      </c>
      <c r="N735" s="50">
        <v>0</v>
      </c>
      <c r="O735" s="49">
        <v>0</v>
      </c>
    </row>
    <row r="736" spans="1:15" ht="60" outlineLevel="6">
      <c r="A736" s="55" t="s">
        <v>469</v>
      </c>
      <c r="B736" s="53" t="s">
        <v>380</v>
      </c>
      <c r="C736" s="53" t="s">
        <v>285</v>
      </c>
      <c r="D736" s="54" t="s">
        <v>468</v>
      </c>
      <c r="E736" s="53"/>
      <c r="F736" s="52"/>
      <c r="G736" s="52"/>
      <c r="H736" s="52"/>
      <c r="I736" s="52"/>
      <c r="J736" s="49">
        <v>0</v>
      </c>
      <c r="K736" s="51">
        <v>113000</v>
      </c>
      <c r="L736" s="50">
        <v>0.2761061946902655</v>
      </c>
      <c r="M736" s="49">
        <v>0</v>
      </c>
      <c r="N736" s="50">
        <v>0</v>
      </c>
      <c r="O736" s="49">
        <v>0</v>
      </c>
    </row>
    <row r="737" spans="1:15" ht="30" outlineLevel="7">
      <c r="A737" s="55" t="s">
        <v>381</v>
      </c>
      <c r="B737" s="53" t="s">
        <v>380</v>
      </c>
      <c r="C737" s="53" t="s">
        <v>285</v>
      </c>
      <c r="D737" s="54" t="s">
        <v>468</v>
      </c>
      <c r="E737" s="53" t="s">
        <v>378</v>
      </c>
      <c r="F737" s="52"/>
      <c r="G737" s="52"/>
      <c r="H737" s="52"/>
      <c r="I737" s="52"/>
      <c r="J737" s="49">
        <v>0</v>
      </c>
      <c r="K737" s="51">
        <v>113000</v>
      </c>
      <c r="L737" s="50">
        <v>0.2761061946902655</v>
      </c>
      <c r="M737" s="49">
        <v>0</v>
      </c>
      <c r="N737" s="50">
        <v>0</v>
      </c>
      <c r="O737" s="49">
        <v>0</v>
      </c>
    </row>
    <row r="738" spans="1:15" ht="75" outlineLevel="4">
      <c r="A738" s="55" t="s">
        <v>467</v>
      </c>
      <c r="B738" s="53" t="s">
        <v>380</v>
      </c>
      <c r="C738" s="53" t="s">
        <v>285</v>
      </c>
      <c r="D738" s="54" t="s">
        <v>466</v>
      </c>
      <c r="E738" s="53"/>
      <c r="F738" s="52"/>
      <c r="G738" s="52"/>
      <c r="H738" s="52"/>
      <c r="I738" s="52"/>
      <c r="J738" s="49">
        <v>0</v>
      </c>
      <c r="K738" s="51">
        <v>4929116</v>
      </c>
      <c r="L738" s="50">
        <v>0.28539421673176285</v>
      </c>
      <c r="M738" s="49">
        <v>0</v>
      </c>
      <c r="N738" s="50">
        <v>0</v>
      </c>
      <c r="O738" s="49">
        <v>0</v>
      </c>
    </row>
    <row r="739" spans="1:15" ht="30" outlineLevel="5">
      <c r="A739" s="55" t="s">
        <v>465</v>
      </c>
      <c r="B739" s="53" t="s">
        <v>380</v>
      </c>
      <c r="C739" s="53" t="s">
        <v>285</v>
      </c>
      <c r="D739" s="54" t="s">
        <v>464</v>
      </c>
      <c r="E739" s="53"/>
      <c r="F739" s="52"/>
      <c r="G739" s="52"/>
      <c r="H739" s="52"/>
      <c r="I739" s="52"/>
      <c r="J739" s="49">
        <v>0</v>
      </c>
      <c r="K739" s="51">
        <v>4929116</v>
      </c>
      <c r="L739" s="50">
        <v>0.28539421673176285</v>
      </c>
      <c r="M739" s="49">
        <v>0</v>
      </c>
      <c r="N739" s="50">
        <v>0</v>
      </c>
      <c r="O739" s="49">
        <v>0</v>
      </c>
    </row>
    <row r="740" spans="1:15" ht="30" outlineLevel="6">
      <c r="A740" s="55" t="s">
        <v>463</v>
      </c>
      <c r="B740" s="53" t="s">
        <v>380</v>
      </c>
      <c r="C740" s="53" t="s">
        <v>285</v>
      </c>
      <c r="D740" s="54" t="s">
        <v>462</v>
      </c>
      <c r="E740" s="53"/>
      <c r="F740" s="52"/>
      <c r="G740" s="52"/>
      <c r="H740" s="52"/>
      <c r="I740" s="52"/>
      <c r="J740" s="49">
        <v>0</v>
      </c>
      <c r="K740" s="51">
        <v>1443060</v>
      </c>
      <c r="L740" s="50">
        <v>0.3146092331573185</v>
      </c>
      <c r="M740" s="49">
        <v>0</v>
      </c>
      <c r="N740" s="50">
        <v>0</v>
      </c>
      <c r="O740" s="49">
        <v>0</v>
      </c>
    </row>
    <row r="741" spans="1:15" ht="45" outlineLevel="7">
      <c r="A741" s="55" t="s">
        <v>411</v>
      </c>
      <c r="B741" s="53" t="s">
        <v>380</v>
      </c>
      <c r="C741" s="53" t="s">
        <v>285</v>
      </c>
      <c r="D741" s="54" t="s">
        <v>462</v>
      </c>
      <c r="E741" s="53" t="s">
        <v>409</v>
      </c>
      <c r="F741" s="52"/>
      <c r="G741" s="52"/>
      <c r="H741" s="52"/>
      <c r="I741" s="52"/>
      <c r="J741" s="49">
        <v>0</v>
      </c>
      <c r="K741" s="51">
        <v>1443060</v>
      </c>
      <c r="L741" s="50">
        <v>0.3146092331573185</v>
      </c>
      <c r="M741" s="49">
        <v>0</v>
      </c>
      <c r="N741" s="50">
        <v>0</v>
      </c>
      <c r="O741" s="49">
        <v>0</v>
      </c>
    </row>
    <row r="742" spans="1:15" ht="30" outlineLevel="6">
      <c r="A742" s="55" t="s">
        <v>461</v>
      </c>
      <c r="B742" s="53" t="s">
        <v>380</v>
      </c>
      <c r="C742" s="53" t="s">
        <v>285</v>
      </c>
      <c r="D742" s="54" t="s">
        <v>460</v>
      </c>
      <c r="E742" s="53"/>
      <c r="F742" s="52"/>
      <c r="G742" s="52"/>
      <c r="H742" s="52"/>
      <c r="I742" s="52"/>
      <c r="J742" s="49">
        <v>0</v>
      </c>
      <c r="K742" s="51">
        <v>1154056</v>
      </c>
      <c r="L742" s="50">
        <v>0.1906319970608012</v>
      </c>
      <c r="M742" s="49">
        <v>0</v>
      </c>
      <c r="N742" s="50">
        <v>0</v>
      </c>
      <c r="O742" s="49">
        <v>0</v>
      </c>
    </row>
    <row r="743" spans="1:15" ht="45" outlineLevel="7">
      <c r="A743" s="55" t="s">
        <v>411</v>
      </c>
      <c r="B743" s="53" t="s">
        <v>380</v>
      </c>
      <c r="C743" s="53" t="s">
        <v>285</v>
      </c>
      <c r="D743" s="54" t="s">
        <v>460</v>
      </c>
      <c r="E743" s="53" t="s">
        <v>409</v>
      </c>
      <c r="F743" s="52"/>
      <c r="G743" s="52"/>
      <c r="H743" s="52"/>
      <c r="I743" s="52"/>
      <c r="J743" s="49">
        <v>0</v>
      </c>
      <c r="K743" s="51">
        <v>1154056</v>
      </c>
      <c r="L743" s="50">
        <v>0.1906319970608012</v>
      </c>
      <c r="M743" s="49">
        <v>0</v>
      </c>
      <c r="N743" s="50">
        <v>0</v>
      </c>
      <c r="O743" s="49">
        <v>0</v>
      </c>
    </row>
    <row r="744" spans="1:15" ht="45" outlineLevel="6">
      <c r="A744" s="55" t="s">
        <v>419</v>
      </c>
      <c r="B744" s="53" t="s">
        <v>380</v>
      </c>
      <c r="C744" s="53" t="s">
        <v>285</v>
      </c>
      <c r="D744" s="54" t="s">
        <v>459</v>
      </c>
      <c r="E744" s="53"/>
      <c r="F744" s="52"/>
      <c r="G744" s="52"/>
      <c r="H744" s="52"/>
      <c r="I744" s="52"/>
      <c r="J744" s="49">
        <v>0</v>
      </c>
      <c r="K744" s="51">
        <v>2215000</v>
      </c>
      <c r="L744" s="50">
        <v>0.309255079006772</v>
      </c>
      <c r="M744" s="49">
        <v>0</v>
      </c>
      <c r="N744" s="50">
        <v>0</v>
      </c>
      <c r="O744" s="49">
        <v>0</v>
      </c>
    </row>
    <row r="745" spans="1:15" ht="45" outlineLevel="7">
      <c r="A745" s="55" t="s">
        <v>411</v>
      </c>
      <c r="B745" s="53" t="s">
        <v>380</v>
      </c>
      <c r="C745" s="53" t="s">
        <v>285</v>
      </c>
      <c r="D745" s="54" t="s">
        <v>459</v>
      </c>
      <c r="E745" s="53" t="s">
        <v>409</v>
      </c>
      <c r="F745" s="52"/>
      <c r="G745" s="52"/>
      <c r="H745" s="52"/>
      <c r="I745" s="52"/>
      <c r="J745" s="49">
        <v>0</v>
      </c>
      <c r="K745" s="51">
        <v>2215000</v>
      </c>
      <c r="L745" s="50">
        <v>0.309255079006772</v>
      </c>
      <c r="M745" s="49">
        <v>0</v>
      </c>
      <c r="N745" s="50">
        <v>0</v>
      </c>
      <c r="O745" s="49">
        <v>0</v>
      </c>
    </row>
    <row r="746" spans="1:15" ht="75" outlineLevel="6">
      <c r="A746" s="55" t="s">
        <v>458</v>
      </c>
      <c r="B746" s="53" t="s">
        <v>380</v>
      </c>
      <c r="C746" s="53" t="s">
        <v>285</v>
      </c>
      <c r="D746" s="54" t="s">
        <v>457</v>
      </c>
      <c r="E746" s="53"/>
      <c r="F746" s="52"/>
      <c r="G746" s="52"/>
      <c r="H746" s="52"/>
      <c r="I746" s="52"/>
      <c r="J746" s="49">
        <v>0</v>
      </c>
      <c r="K746" s="51">
        <v>65000</v>
      </c>
      <c r="L746" s="50">
        <v>0.5692307692307692</v>
      </c>
      <c r="M746" s="49">
        <v>0</v>
      </c>
      <c r="N746" s="50">
        <v>0</v>
      </c>
      <c r="O746" s="49">
        <v>0</v>
      </c>
    </row>
    <row r="747" spans="1:15" ht="45" outlineLevel="7">
      <c r="A747" s="55" t="s">
        <v>411</v>
      </c>
      <c r="B747" s="53" t="s">
        <v>380</v>
      </c>
      <c r="C747" s="53" t="s">
        <v>285</v>
      </c>
      <c r="D747" s="54" t="s">
        <v>457</v>
      </c>
      <c r="E747" s="53" t="s">
        <v>409</v>
      </c>
      <c r="F747" s="52"/>
      <c r="G747" s="52"/>
      <c r="H747" s="52"/>
      <c r="I747" s="52"/>
      <c r="J747" s="49">
        <v>0</v>
      </c>
      <c r="K747" s="51">
        <v>65000</v>
      </c>
      <c r="L747" s="50">
        <v>0.5692307692307692</v>
      </c>
      <c r="M747" s="49">
        <v>0</v>
      </c>
      <c r="N747" s="50">
        <v>0</v>
      </c>
      <c r="O747" s="49">
        <v>0</v>
      </c>
    </row>
    <row r="748" spans="1:15" ht="75" outlineLevel="6">
      <c r="A748" s="55" t="s">
        <v>456</v>
      </c>
      <c r="B748" s="53" t="s">
        <v>380</v>
      </c>
      <c r="C748" s="53" t="s">
        <v>285</v>
      </c>
      <c r="D748" s="54" t="s">
        <v>455</v>
      </c>
      <c r="E748" s="53"/>
      <c r="F748" s="52"/>
      <c r="G748" s="52"/>
      <c r="H748" s="52"/>
      <c r="I748" s="52"/>
      <c r="J748" s="49">
        <v>0</v>
      </c>
      <c r="K748" s="51">
        <v>52000</v>
      </c>
      <c r="L748" s="50">
        <v>0.20656153846153846</v>
      </c>
      <c r="M748" s="49">
        <v>0</v>
      </c>
      <c r="N748" s="50">
        <v>0</v>
      </c>
      <c r="O748" s="49">
        <v>0</v>
      </c>
    </row>
    <row r="749" spans="1:15" ht="45" outlineLevel="7">
      <c r="A749" s="55" t="s">
        <v>411</v>
      </c>
      <c r="B749" s="53" t="s">
        <v>380</v>
      </c>
      <c r="C749" s="53" t="s">
        <v>285</v>
      </c>
      <c r="D749" s="54" t="s">
        <v>455</v>
      </c>
      <c r="E749" s="53" t="s">
        <v>409</v>
      </c>
      <c r="F749" s="52"/>
      <c r="G749" s="52"/>
      <c r="H749" s="52"/>
      <c r="I749" s="52"/>
      <c r="J749" s="49">
        <v>0</v>
      </c>
      <c r="K749" s="51">
        <v>52000</v>
      </c>
      <c r="L749" s="50">
        <v>0.20656153846153846</v>
      </c>
      <c r="M749" s="49">
        <v>0</v>
      </c>
      <c r="N749" s="50">
        <v>0</v>
      </c>
      <c r="O749" s="49">
        <v>0</v>
      </c>
    </row>
    <row r="750" spans="1:15" ht="45" outlineLevel="3">
      <c r="A750" s="55" t="s">
        <v>400</v>
      </c>
      <c r="B750" s="53" t="s">
        <v>380</v>
      </c>
      <c r="C750" s="53" t="s">
        <v>285</v>
      </c>
      <c r="D750" s="54" t="s">
        <v>399</v>
      </c>
      <c r="E750" s="53"/>
      <c r="F750" s="52"/>
      <c r="G750" s="52"/>
      <c r="H750" s="52"/>
      <c r="I750" s="52"/>
      <c r="J750" s="49">
        <v>0</v>
      </c>
      <c r="K750" s="51">
        <v>4000</v>
      </c>
      <c r="L750" s="50">
        <v>0</v>
      </c>
      <c r="M750" s="49">
        <v>0</v>
      </c>
      <c r="N750" s="50">
        <v>0</v>
      </c>
      <c r="O750" s="49">
        <v>0</v>
      </c>
    </row>
    <row r="751" spans="1:15" ht="45" outlineLevel="4">
      <c r="A751" s="55" t="s">
        <v>398</v>
      </c>
      <c r="B751" s="53" t="s">
        <v>380</v>
      </c>
      <c r="C751" s="53" t="s">
        <v>285</v>
      </c>
      <c r="D751" s="54" t="s">
        <v>397</v>
      </c>
      <c r="E751" s="53"/>
      <c r="F751" s="52"/>
      <c r="G751" s="52"/>
      <c r="H751" s="52"/>
      <c r="I751" s="52"/>
      <c r="J751" s="49">
        <v>0</v>
      </c>
      <c r="K751" s="51">
        <v>4000</v>
      </c>
      <c r="L751" s="50">
        <v>0</v>
      </c>
      <c r="M751" s="49">
        <v>0</v>
      </c>
      <c r="N751" s="50">
        <v>0</v>
      </c>
      <c r="O751" s="49">
        <v>0</v>
      </c>
    </row>
    <row r="752" spans="1:15" ht="30" outlineLevel="5">
      <c r="A752" s="55" t="s">
        <v>454</v>
      </c>
      <c r="B752" s="53" t="s">
        <v>380</v>
      </c>
      <c r="C752" s="53" t="s">
        <v>285</v>
      </c>
      <c r="D752" s="54" t="s">
        <v>453</v>
      </c>
      <c r="E752" s="53"/>
      <c r="F752" s="52"/>
      <c r="G752" s="52"/>
      <c r="H752" s="52"/>
      <c r="I752" s="52"/>
      <c r="J752" s="49">
        <v>0</v>
      </c>
      <c r="K752" s="51">
        <v>4000</v>
      </c>
      <c r="L752" s="50">
        <v>0</v>
      </c>
      <c r="M752" s="49">
        <v>0</v>
      </c>
      <c r="N752" s="50">
        <v>0</v>
      </c>
      <c r="O752" s="49">
        <v>0</v>
      </c>
    </row>
    <row r="753" spans="1:15" ht="30" outlineLevel="6">
      <c r="A753" s="55" t="s">
        <v>347</v>
      </c>
      <c r="B753" s="53" t="s">
        <v>380</v>
      </c>
      <c r="C753" s="53" t="s">
        <v>285</v>
      </c>
      <c r="D753" s="54" t="s">
        <v>452</v>
      </c>
      <c r="E753" s="53"/>
      <c r="F753" s="52"/>
      <c r="G753" s="52"/>
      <c r="H753" s="52"/>
      <c r="I753" s="52"/>
      <c r="J753" s="49">
        <v>0</v>
      </c>
      <c r="K753" s="51">
        <v>4000</v>
      </c>
      <c r="L753" s="50">
        <v>0</v>
      </c>
      <c r="M753" s="49">
        <v>0</v>
      </c>
      <c r="N753" s="50">
        <v>0</v>
      </c>
      <c r="O753" s="49">
        <v>0</v>
      </c>
    </row>
    <row r="754" spans="1:15" ht="45" outlineLevel="7">
      <c r="A754" s="55" t="s">
        <v>411</v>
      </c>
      <c r="B754" s="53" t="s">
        <v>380</v>
      </c>
      <c r="C754" s="53" t="s">
        <v>285</v>
      </c>
      <c r="D754" s="54" t="s">
        <v>452</v>
      </c>
      <c r="E754" s="53" t="s">
        <v>409</v>
      </c>
      <c r="F754" s="52"/>
      <c r="G754" s="52"/>
      <c r="H754" s="52"/>
      <c r="I754" s="52"/>
      <c r="J754" s="49">
        <v>0</v>
      </c>
      <c r="K754" s="51">
        <v>4000</v>
      </c>
      <c r="L754" s="50">
        <v>0</v>
      </c>
      <c r="M754" s="49">
        <v>0</v>
      </c>
      <c r="N754" s="50">
        <v>0</v>
      </c>
      <c r="O754" s="49">
        <v>0</v>
      </c>
    </row>
    <row r="755" spans="1:15" ht="60" outlineLevel="3">
      <c r="A755" s="55" t="s">
        <v>417</v>
      </c>
      <c r="B755" s="53" t="s">
        <v>380</v>
      </c>
      <c r="C755" s="53" t="s">
        <v>285</v>
      </c>
      <c r="D755" s="54" t="s">
        <v>416</v>
      </c>
      <c r="E755" s="53"/>
      <c r="F755" s="52"/>
      <c r="G755" s="52"/>
      <c r="H755" s="52"/>
      <c r="I755" s="52"/>
      <c r="J755" s="49">
        <v>0</v>
      </c>
      <c r="K755" s="51">
        <v>138000</v>
      </c>
      <c r="L755" s="50">
        <v>0</v>
      </c>
      <c r="M755" s="49">
        <v>0</v>
      </c>
      <c r="N755" s="50">
        <v>0</v>
      </c>
      <c r="O755" s="49">
        <v>0</v>
      </c>
    </row>
    <row r="756" spans="1:15" ht="30" outlineLevel="4">
      <c r="A756" s="55" t="s">
        <v>443</v>
      </c>
      <c r="B756" s="53" t="s">
        <v>380</v>
      </c>
      <c r="C756" s="53" t="s">
        <v>285</v>
      </c>
      <c r="D756" s="54" t="s">
        <v>442</v>
      </c>
      <c r="E756" s="53"/>
      <c r="F756" s="52"/>
      <c r="G756" s="52"/>
      <c r="H756" s="52"/>
      <c r="I756" s="52"/>
      <c r="J756" s="49">
        <v>0</v>
      </c>
      <c r="K756" s="51">
        <v>138000</v>
      </c>
      <c r="L756" s="50">
        <v>0</v>
      </c>
      <c r="M756" s="49">
        <v>0</v>
      </c>
      <c r="N756" s="50">
        <v>0</v>
      </c>
      <c r="O756" s="49">
        <v>0</v>
      </c>
    </row>
    <row r="757" spans="1:15" ht="30" outlineLevel="5">
      <c r="A757" s="55" t="s">
        <v>441</v>
      </c>
      <c r="B757" s="53" t="s">
        <v>380</v>
      </c>
      <c r="C757" s="53" t="s">
        <v>285</v>
      </c>
      <c r="D757" s="54" t="s">
        <v>440</v>
      </c>
      <c r="E757" s="53"/>
      <c r="F757" s="52"/>
      <c r="G757" s="52"/>
      <c r="H757" s="52"/>
      <c r="I757" s="52"/>
      <c r="J757" s="49">
        <v>0</v>
      </c>
      <c r="K757" s="51">
        <v>138000</v>
      </c>
      <c r="L757" s="50">
        <v>0</v>
      </c>
      <c r="M757" s="49">
        <v>0</v>
      </c>
      <c r="N757" s="50">
        <v>0</v>
      </c>
      <c r="O757" s="49">
        <v>0</v>
      </c>
    </row>
    <row r="758" spans="1:15" ht="30" outlineLevel="6">
      <c r="A758" s="55" t="s">
        <v>347</v>
      </c>
      <c r="B758" s="53" t="s">
        <v>380</v>
      </c>
      <c r="C758" s="53" t="s">
        <v>285</v>
      </c>
      <c r="D758" s="54" t="s">
        <v>439</v>
      </c>
      <c r="E758" s="53"/>
      <c r="F758" s="52"/>
      <c r="G758" s="52"/>
      <c r="H758" s="52"/>
      <c r="I758" s="52"/>
      <c r="J758" s="49">
        <v>0</v>
      </c>
      <c r="K758" s="51">
        <v>138000</v>
      </c>
      <c r="L758" s="50">
        <v>0</v>
      </c>
      <c r="M758" s="49">
        <v>0</v>
      </c>
      <c r="N758" s="50">
        <v>0</v>
      </c>
      <c r="O758" s="49">
        <v>0</v>
      </c>
    </row>
    <row r="759" spans="1:15" ht="45" outlineLevel="7">
      <c r="A759" s="55" t="s">
        <v>411</v>
      </c>
      <c r="B759" s="53" t="s">
        <v>380</v>
      </c>
      <c r="C759" s="53" t="s">
        <v>285</v>
      </c>
      <c r="D759" s="54" t="s">
        <v>439</v>
      </c>
      <c r="E759" s="53" t="s">
        <v>409</v>
      </c>
      <c r="F759" s="52"/>
      <c r="G759" s="52"/>
      <c r="H759" s="52"/>
      <c r="I759" s="52"/>
      <c r="J759" s="49">
        <v>0</v>
      </c>
      <c r="K759" s="51">
        <v>138000</v>
      </c>
      <c r="L759" s="50">
        <v>0</v>
      </c>
      <c r="M759" s="49">
        <v>0</v>
      </c>
      <c r="N759" s="50">
        <v>0</v>
      </c>
      <c r="O759" s="49">
        <v>0</v>
      </c>
    </row>
    <row r="760" spans="1:15" ht="15" outlineLevel="2">
      <c r="A760" s="55" t="s">
        <v>451</v>
      </c>
      <c r="B760" s="53" t="s">
        <v>380</v>
      </c>
      <c r="C760" s="53" t="s">
        <v>287</v>
      </c>
      <c r="D760" s="54"/>
      <c r="E760" s="53"/>
      <c r="F760" s="52"/>
      <c r="G760" s="52"/>
      <c r="H760" s="52"/>
      <c r="I760" s="52"/>
      <c r="J760" s="49">
        <v>0</v>
      </c>
      <c r="K760" s="51">
        <v>13442804</v>
      </c>
      <c r="L760" s="50">
        <v>0.04092328877219366</v>
      </c>
      <c r="M760" s="49">
        <v>0</v>
      </c>
      <c r="N760" s="50">
        <v>0</v>
      </c>
      <c r="O760" s="49">
        <v>0</v>
      </c>
    </row>
    <row r="761" spans="1:15" ht="45" outlineLevel="3">
      <c r="A761" s="55" t="s">
        <v>388</v>
      </c>
      <c r="B761" s="53" t="s">
        <v>380</v>
      </c>
      <c r="C761" s="53" t="s">
        <v>287</v>
      </c>
      <c r="D761" s="54" t="s">
        <v>387</v>
      </c>
      <c r="E761" s="53"/>
      <c r="F761" s="52"/>
      <c r="G761" s="52"/>
      <c r="H761" s="52"/>
      <c r="I761" s="52"/>
      <c r="J761" s="49">
        <v>0</v>
      </c>
      <c r="K761" s="51">
        <v>13332204</v>
      </c>
      <c r="L761" s="50">
        <v>0.04126277620714475</v>
      </c>
      <c r="M761" s="49">
        <v>0</v>
      </c>
      <c r="N761" s="50">
        <v>0</v>
      </c>
      <c r="O761" s="49">
        <v>0</v>
      </c>
    </row>
    <row r="762" spans="1:15" ht="45" outlineLevel="4">
      <c r="A762" s="55" t="s">
        <v>386</v>
      </c>
      <c r="B762" s="53" t="s">
        <v>380</v>
      </c>
      <c r="C762" s="53" t="s">
        <v>287</v>
      </c>
      <c r="D762" s="54" t="s">
        <v>385</v>
      </c>
      <c r="E762" s="53"/>
      <c r="F762" s="52"/>
      <c r="G762" s="52"/>
      <c r="H762" s="52"/>
      <c r="I762" s="52"/>
      <c r="J762" s="49">
        <v>0</v>
      </c>
      <c r="K762" s="51">
        <v>13332204</v>
      </c>
      <c r="L762" s="50">
        <v>0.04126277620714475</v>
      </c>
      <c r="M762" s="49">
        <v>0</v>
      </c>
      <c r="N762" s="50">
        <v>0</v>
      </c>
      <c r="O762" s="49">
        <v>0</v>
      </c>
    </row>
    <row r="763" spans="1:15" ht="30" outlineLevel="5">
      <c r="A763" s="55" t="s">
        <v>450</v>
      </c>
      <c r="B763" s="53" t="s">
        <v>380</v>
      </c>
      <c r="C763" s="53" t="s">
        <v>287</v>
      </c>
      <c r="D763" s="54" t="s">
        <v>449</v>
      </c>
      <c r="E763" s="53"/>
      <c r="F763" s="52"/>
      <c r="G763" s="52"/>
      <c r="H763" s="52"/>
      <c r="I763" s="52"/>
      <c r="J763" s="49">
        <v>0</v>
      </c>
      <c r="K763" s="51">
        <v>13332204</v>
      </c>
      <c r="L763" s="50">
        <v>0.04126277620714475</v>
      </c>
      <c r="M763" s="49">
        <v>0</v>
      </c>
      <c r="N763" s="50">
        <v>0</v>
      </c>
      <c r="O763" s="49">
        <v>0</v>
      </c>
    </row>
    <row r="764" spans="1:15" ht="45" outlineLevel="6">
      <c r="A764" s="55" t="s">
        <v>448</v>
      </c>
      <c r="B764" s="53" t="s">
        <v>380</v>
      </c>
      <c r="C764" s="53" t="s">
        <v>287</v>
      </c>
      <c r="D764" s="54" t="s">
        <v>447</v>
      </c>
      <c r="E764" s="53"/>
      <c r="F764" s="52"/>
      <c r="G764" s="52"/>
      <c r="H764" s="52"/>
      <c r="I764" s="52"/>
      <c r="J764" s="49">
        <v>0</v>
      </c>
      <c r="K764" s="51">
        <v>7796964</v>
      </c>
      <c r="L764" s="50">
        <v>0.054396012345318</v>
      </c>
      <c r="M764" s="49">
        <v>0</v>
      </c>
      <c r="N764" s="50">
        <v>0</v>
      </c>
      <c r="O764" s="49">
        <v>0</v>
      </c>
    </row>
    <row r="765" spans="1:15" ht="45" outlineLevel="7">
      <c r="A765" s="55" t="s">
        <v>411</v>
      </c>
      <c r="B765" s="53" t="s">
        <v>380</v>
      </c>
      <c r="C765" s="53" t="s">
        <v>287</v>
      </c>
      <c r="D765" s="54" t="s">
        <v>447</v>
      </c>
      <c r="E765" s="53" t="s">
        <v>409</v>
      </c>
      <c r="F765" s="52"/>
      <c r="G765" s="52"/>
      <c r="H765" s="52"/>
      <c r="I765" s="52"/>
      <c r="J765" s="49">
        <v>0</v>
      </c>
      <c r="K765" s="51">
        <v>7796964</v>
      </c>
      <c r="L765" s="50">
        <v>0.054396012345318</v>
      </c>
      <c r="M765" s="49">
        <v>0</v>
      </c>
      <c r="N765" s="50">
        <v>0</v>
      </c>
      <c r="O765" s="49">
        <v>0</v>
      </c>
    </row>
    <row r="766" spans="1:15" ht="90" outlineLevel="6">
      <c r="A766" s="55" t="s">
        <v>446</v>
      </c>
      <c r="B766" s="53" t="s">
        <v>380</v>
      </c>
      <c r="C766" s="53" t="s">
        <v>287</v>
      </c>
      <c r="D766" s="54" t="s">
        <v>445</v>
      </c>
      <c r="E766" s="53"/>
      <c r="F766" s="52"/>
      <c r="G766" s="52"/>
      <c r="H766" s="52"/>
      <c r="I766" s="52"/>
      <c r="J766" s="49">
        <v>0</v>
      </c>
      <c r="K766" s="51">
        <v>4700622</v>
      </c>
      <c r="L766" s="50">
        <v>0</v>
      </c>
      <c r="M766" s="49">
        <v>0</v>
      </c>
      <c r="N766" s="50">
        <v>0</v>
      </c>
      <c r="O766" s="49">
        <v>0</v>
      </c>
    </row>
    <row r="767" spans="1:15" ht="45" outlineLevel="7">
      <c r="A767" s="55" t="s">
        <v>411</v>
      </c>
      <c r="B767" s="53" t="s">
        <v>380</v>
      </c>
      <c r="C767" s="53" t="s">
        <v>287</v>
      </c>
      <c r="D767" s="54" t="s">
        <v>445</v>
      </c>
      <c r="E767" s="53" t="s">
        <v>409</v>
      </c>
      <c r="F767" s="52"/>
      <c r="G767" s="52"/>
      <c r="H767" s="52"/>
      <c r="I767" s="52"/>
      <c r="J767" s="49">
        <v>0</v>
      </c>
      <c r="K767" s="51">
        <v>4700622</v>
      </c>
      <c r="L767" s="50">
        <v>0</v>
      </c>
      <c r="M767" s="49">
        <v>0</v>
      </c>
      <c r="N767" s="50">
        <v>0</v>
      </c>
      <c r="O767" s="49">
        <v>0</v>
      </c>
    </row>
    <row r="768" spans="1:15" ht="45" outlineLevel="6">
      <c r="A768" s="55" t="s">
        <v>419</v>
      </c>
      <c r="B768" s="53" t="s">
        <v>380</v>
      </c>
      <c r="C768" s="53" t="s">
        <v>287</v>
      </c>
      <c r="D768" s="54" t="s">
        <v>444</v>
      </c>
      <c r="E768" s="53"/>
      <c r="F768" s="52"/>
      <c r="G768" s="52"/>
      <c r="H768" s="52"/>
      <c r="I768" s="52"/>
      <c r="J768" s="49">
        <v>0</v>
      </c>
      <c r="K768" s="51">
        <v>834618</v>
      </c>
      <c r="L768" s="50">
        <v>0.150967268858328</v>
      </c>
      <c r="M768" s="49">
        <v>0</v>
      </c>
      <c r="N768" s="50">
        <v>0</v>
      </c>
      <c r="O768" s="49">
        <v>0</v>
      </c>
    </row>
    <row r="769" spans="1:15" ht="45" outlineLevel="7">
      <c r="A769" s="55" t="s">
        <v>411</v>
      </c>
      <c r="B769" s="53" t="s">
        <v>380</v>
      </c>
      <c r="C769" s="53" t="s">
        <v>287</v>
      </c>
      <c r="D769" s="54" t="s">
        <v>444</v>
      </c>
      <c r="E769" s="53" t="s">
        <v>409</v>
      </c>
      <c r="F769" s="52"/>
      <c r="G769" s="52"/>
      <c r="H769" s="52"/>
      <c r="I769" s="52"/>
      <c r="J769" s="49">
        <v>0</v>
      </c>
      <c r="K769" s="51">
        <v>834618</v>
      </c>
      <c r="L769" s="50">
        <v>0.150967268858328</v>
      </c>
      <c r="M769" s="49">
        <v>0</v>
      </c>
      <c r="N769" s="50">
        <v>0</v>
      </c>
      <c r="O769" s="49">
        <v>0</v>
      </c>
    </row>
    <row r="770" spans="1:15" ht="60" outlineLevel="3">
      <c r="A770" s="55" t="s">
        <v>417</v>
      </c>
      <c r="B770" s="53" t="s">
        <v>380</v>
      </c>
      <c r="C770" s="53" t="s">
        <v>287</v>
      </c>
      <c r="D770" s="54" t="s">
        <v>416</v>
      </c>
      <c r="E770" s="53"/>
      <c r="F770" s="52"/>
      <c r="G770" s="52"/>
      <c r="H770" s="52"/>
      <c r="I770" s="52"/>
      <c r="J770" s="49">
        <v>0</v>
      </c>
      <c r="K770" s="51">
        <v>110600</v>
      </c>
      <c r="L770" s="50">
        <v>0</v>
      </c>
      <c r="M770" s="49">
        <v>0</v>
      </c>
      <c r="N770" s="50">
        <v>0</v>
      </c>
      <c r="O770" s="49">
        <v>0</v>
      </c>
    </row>
    <row r="771" spans="1:15" ht="30" outlineLevel="4">
      <c r="A771" s="55" t="s">
        <v>443</v>
      </c>
      <c r="B771" s="53" t="s">
        <v>380</v>
      </c>
      <c r="C771" s="53" t="s">
        <v>287</v>
      </c>
      <c r="D771" s="54" t="s">
        <v>442</v>
      </c>
      <c r="E771" s="53"/>
      <c r="F771" s="52"/>
      <c r="G771" s="52"/>
      <c r="H771" s="52"/>
      <c r="I771" s="52"/>
      <c r="J771" s="49">
        <v>0</v>
      </c>
      <c r="K771" s="51">
        <v>110600</v>
      </c>
      <c r="L771" s="50">
        <v>0</v>
      </c>
      <c r="M771" s="49">
        <v>0</v>
      </c>
      <c r="N771" s="50">
        <v>0</v>
      </c>
      <c r="O771" s="49">
        <v>0</v>
      </c>
    </row>
    <row r="772" spans="1:15" ht="30" outlineLevel="5">
      <c r="A772" s="55" t="s">
        <v>441</v>
      </c>
      <c r="B772" s="53" t="s">
        <v>380</v>
      </c>
      <c r="C772" s="53" t="s">
        <v>287</v>
      </c>
      <c r="D772" s="54" t="s">
        <v>440</v>
      </c>
      <c r="E772" s="53"/>
      <c r="F772" s="52"/>
      <c r="G772" s="52"/>
      <c r="H772" s="52"/>
      <c r="I772" s="52"/>
      <c r="J772" s="49">
        <v>0</v>
      </c>
      <c r="K772" s="51">
        <v>110600</v>
      </c>
      <c r="L772" s="50">
        <v>0</v>
      </c>
      <c r="M772" s="49">
        <v>0</v>
      </c>
      <c r="N772" s="50">
        <v>0</v>
      </c>
      <c r="O772" s="49">
        <v>0</v>
      </c>
    </row>
    <row r="773" spans="1:15" ht="30" outlineLevel="6">
      <c r="A773" s="55" t="s">
        <v>347</v>
      </c>
      <c r="B773" s="53" t="s">
        <v>380</v>
      </c>
      <c r="C773" s="53" t="s">
        <v>287</v>
      </c>
      <c r="D773" s="54" t="s">
        <v>439</v>
      </c>
      <c r="E773" s="53"/>
      <c r="F773" s="52"/>
      <c r="G773" s="52"/>
      <c r="H773" s="52"/>
      <c r="I773" s="52"/>
      <c r="J773" s="49">
        <v>0</v>
      </c>
      <c r="K773" s="51">
        <v>110600</v>
      </c>
      <c r="L773" s="50">
        <v>0</v>
      </c>
      <c r="M773" s="49">
        <v>0</v>
      </c>
      <c r="N773" s="50">
        <v>0</v>
      </c>
      <c r="O773" s="49">
        <v>0</v>
      </c>
    </row>
    <row r="774" spans="1:15" ht="45" outlineLevel="7">
      <c r="A774" s="55" t="s">
        <v>411</v>
      </c>
      <c r="B774" s="53" t="s">
        <v>380</v>
      </c>
      <c r="C774" s="53" t="s">
        <v>287</v>
      </c>
      <c r="D774" s="54" t="s">
        <v>439</v>
      </c>
      <c r="E774" s="53" t="s">
        <v>409</v>
      </c>
      <c r="F774" s="52"/>
      <c r="G774" s="52"/>
      <c r="H774" s="52"/>
      <c r="I774" s="52"/>
      <c r="J774" s="49">
        <v>0</v>
      </c>
      <c r="K774" s="51">
        <v>110600</v>
      </c>
      <c r="L774" s="50">
        <v>0</v>
      </c>
      <c r="M774" s="49">
        <v>0</v>
      </c>
      <c r="N774" s="50">
        <v>0</v>
      </c>
      <c r="O774" s="49">
        <v>0</v>
      </c>
    </row>
    <row r="775" spans="1:15" ht="30" outlineLevel="2">
      <c r="A775" s="55" t="s">
        <v>438</v>
      </c>
      <c r="B775" s="53" t="s">
        <v>380</v>
      </c>
      <c r="C775" s="53" t="s">
        <v>289</v>
      </c>
      <c r="D775" s="54"/>
      <c r="E775" s="53"/>
      <c r="F775" s="52"/>
      <c r="G775" s="52"/>
      <c r="H775" s="52"/>
      <c r="I775" s="52"/>
      <c r="J775" s="49">
        <v>0</v>
      </c>
      <c r="K775" s="51">
        <v>9012291</v>
      </c>
      <c r="L775" s="50">
        <v>0.07877706345700555</v>
      </c>
      <c r="M775" s="49">
        <v>0</v>
      </c>
      <c r="N775" s="50">
        <v>0</v>
      </c>
      <c r="O775" s="49">
        <v>0</v>
      </c>
    </row>
    <row r="776" spans="1:15" ht="45" outlineLevel="3">
      <c r="A776" s="55" t="s">
        <v>388</v>
      </c>
      <c r="B776" s="53" t="s">
        <v>380</v>
      </c>
      <c r="C776" s="53" t="s">
        <v>289</v>
      </c>
      <c r="D776" s="54" t="s">
        <v>387</v>
      </c>
      <c r="E776" s="53"/>
      <c r="F776" s="52"/>
      <c r="G776" s="52"/>
      <c r="H776" s="52"/>
      <c r="I776" s="52"/>
      <c r="J776" s="49">
        <v>0</v>
      </c>
      <c r="K776" s="51">
        <v>8984391</v>
      </c>
      <c r="L776" s="50">
        <v>0.07902169662918722</v>
      </c>
      <c r="M776" s="49">
        <v>0</v>
      </c>
      <c r="N776" s="50">
        <v>0</v>
      </c>
      <c r="O776" s="49">
        <v>0</v>
      </c>
    </row>
    <row r="777" spans="1:15" ht="60" outlineLevel="4">
      <c r="A777" s="55" t="s">
        <v>437</v>
      </c>
      <c r="B777" s="53" t="s">
        <v>380</v>
      </c>
      <c r="C777" s="53" t="s">
        <v>289</v>
      </c>
      <c r="D777" s="54" t="s">
        <v>436</v>
      </c>
      <c r="E777" s="53"/>
      <c r="F777" s="52"/>
      <c r="G777" s="52"/>
      <c r="H777" s="52"/>
      <c r="I777" s="52"/>
      <c r="J777" s="49">
        <v>0</v>
      </c>
      <c r="K777" s="51">
        <v>8984391</v>
      </c>
      <c r="L777" s="50">
        <v>0.07902169662918722</v>
      </c>
      <c r="M777" s="49">
        <v>0</v>
      </c>
      <c r="N777" s="50">
        <v>0</v>
      </c>
      <c r="O777" s="49">
        <v>0</v>
      </c>
    </row>
    <row r="778" spans="1:15" ht="60" outlineLevel="5">
      <c r="A778" s="55" t="s">
        <v>435</v>
      </c>
      <c r="B778" s="53" t="s">
        <v>380</v>
      </c>
      <c r="C778" s="53" t="s">
        <v>289</v>
      </c>
      <c r="D778" s="54" t="s">
        <v>434</v>
      </c>
      <c r="E778" s="53"/>
      <c r="F778" s="52"/>
      <c r="G778" s="52"/>
      <c r="H778" s="52"/>
      <c r="I778" s="52"/>
      <c r="J778" s="49">
        <v>0</v>
      </c>
      <c r="K778" s="51">
        <v>1375757</v>
      </c>
      <c r="L778" s="50">
        <v>0.0627458192108054</v>
      </c>
      <c r="M778" s="49">
        <v>0</v>
      </c>
      <c r="N778" s="50">
        <v>0</v>
      </c>
      <c r="O778" s="49">
        <v>0</v>
      </c>
    </row>
    <row r="779" spans="1:15" ht="30" outlineLevel="6">
      <c r="A779" s="55" t="s">
        <v>347</v>
      </c>
      <c r="B779" s="53" t="s">
        <v>380</v>
      </c>
      <c r="C779" s="53" t="s">
        <v>289</v>
      </c>
      <c r="D779" s="54" t="s">
        <v>433</v>
      </c>
      <c r="E779" s="53"/>
      <c r="F779" s="52"/>
      <c r="G779" s="52"/>
      <c r="H779" s="52"/>
      <c r="I779" s="52"/>
      <c r="J779" s="49">
        <v>0</v>
      </c>
      <c r="K779" s="51">
        <v>377757</v>
      </c>
      <c r="L779" s="50">
        <v>0.056446339842809</v>
      </c>
      <c r="M779" s="49">
        <v>0</v>
      </c>
      <c r="N779" s="50">
        <v>0</v>
      </c>
      <c r="O779" s="49">
        <v>0</v>
      </c>
    </row>
    <row r="780" spans="1:15" ht="45" outlineLevel="7">
      <c r="A780" s="55" t="s">
        <v>411</v>
      </c>
      <c r="B780" s="53" t="s">
        <v>380</v>
      </c>
      <c r="C780" s="53" t="s">
        <v>289</v>
      </c>
      <c r="D780" s="54" t="s">
        <v>433</v>
      </c>
      <c r="E780" s="53" t="s">
        <v>409</v>
      </c>
      <c r="F780" s="52"/>
      <c r="G780" s="52"/>
      <c r="H780" s="52"/>
      <c r="I780" s="52"/>
      <c r="J780" s="49">
        <v>0</v>
      </c>
      <c r="K780" s="51">
        <v>377757</v>
      </c>
      <c r="L780" s="50">
        <v>0.056446339842809</v>
      </c>
      <c r="M780" s="49">
        <v>0</v>
      </c>
      <c r="N780" s="50">
        <v>0</v>
      </c>
      <c r="O780" s="49">
        <v>0</v>
      </c>
    </row>
    <row r="781" spans="1:15" ht="30" outlineLevel="6">
      <c r="A781" s="55" t="s">
        <v>432</v>
      </c>
      <c r="B781" s="53" t="s">
        <v>380</v>
      </c>
      <c r="C781" s="53" t="s">
        <v>289</v>
      </c>
      <c r="D781" s="54" t="s">
        <v>431</v>
      </c>
      <c r="E781" s="53"/>
      <c r="F781" s="52"/>
      <c r="G781" s="52"/>
      <c r="H781" s="52"/>
      <c r="I781" s="52"/>
      <c r="J781" s="49">
        <v>0</v>
      </c>
      <c r="K781" s="51">
        <v>998000</v>
      </c>
      <c r="L781" s="50">
        <v>0.06513026052104208</v>
      </c>
      <c r="M781" s="49">
        <v>0</v>
      </c>
      <c r="N781" s="50">
        <v>0</v>
      </c>
      <c r="O781" s="49">
        <v>0</v>
      </c>
    </row>
    <row r="782" spans="1:15" ht="45" outlineLevel="7">
      <c r="A782" s="55" t="s">
        <v>411</v>
      </c>
      <c r="B782" s="53" t="s">
        <v>380</v>
      </c>
      <c r="C782" s="53" t="s">
        <v>289</v>
      </c>
      <c r="D782" s="54" t="s">
        <v>431</v>
      </c>
      <c r="E782" s="53" t="s">
        <v>409</v>
      </c>
      <c r="F782" s="52"/>
      <c r="G782" s="52"/>
      <c r="H782" s="52"/>
      <c r="I782" s="52"/>
      <c r="J782" s="49">
        <v>0</v>
      </c>
      <c r="K782" s="51">
        <v>998000</v>
      </c>
      <c r="L782" s="50">
        <v>0.06513026052104208</v>
      </c>
      <c r="M782" s="49">
        <v>0</v>
      </c>
      <c r="N782" s="50">
        <v>0</v>
      </c>
      <c r="O782" s="49">
        <v>0</v>
      </c>
    </row>
    <row r="783" spans="1:15" ht="45" outlineLevel="5">
      <c r="A783" s="55" t="s">
        <v>430</v>
      </c>
      <c r="B783" s="53" t="s">
        <v>380</v>
      </c>
      <c r="C783" s="53" t="s">
        <v>289</v>
      </c>
      <c r="D783" s="54" t="s">
        <v>429</v>
      </c>
      <c r="E783" s="53"/>
      <c r="F783" s="52"/>
      <c r="G783" s="52"/>
      <c r="H783" s="52"/>
      <c r="I783" s="52"/>
      <c r="J783" s="49">
        <v>0</v>
      </c>
      <c r="K783" s="51">
        <v>40000</v>
      </c>
      <c r="L783" s="50">
        <v>0</v>
      </c>
      <c r="M783" s="49">
        <v>0</v>
      </c>
      <c r="N783" s="50">
        <v>0</v>
      </c>
      <c r="O783" s="49">
        <v>0</v>
      </c>
    </row>
    <row r="784" spans="1:15" ht="30" outlineLevel="6">
      <c r="A784" s="55" t="s">
        <v>347</v>
      </c>
      <c r="B784" s="53" t="s">
        <v>380</v>
      </c>
      <c r="C784" s="53" t="s">
        <v>289</v>
      </c>
      <c r="D784" s="54" t="s">
        <v>428</v>
      </c>
      <c r="E784" s="53"/>
      <c r="F784" s="52"/>
      <c r="G784" s="52"/>
      <c r="H784" s="52"/>
      <c r="I784" s="52"/>
      <c r="J784" s="49">
        <v>0</v>
      </c>
      <c r="K784" s="51">
        <v>40000</v>
      </c>
      <c r="L784" s="50">
        <v>0</v>
      </c>
      <c r="M784" s="49">
        <v>0</v>
      </c>
      <c r="N784" s="50">
        <v>0</v>
      </c>
      <c r="O784" s="49">
        <v>0</v>
      </c>
    </row>
    <row r="785" spans="1:15" ht="45" outlineLevel="7">
      <c r="A785" s="55" t="s">
        <v>411</v>
      </c>
      <c r="B785" s="53" t="s">
        <v>380</v>
      </c>
      <c r="C785" s="53" t="s">
        <v>289</v>
      </c>
      <c r="D785" s="54" t="s">
        <v>428</v>
      </c>
      <c r="E785" s="53" t="s">
        <v>409</v>
      </c>
      <c r="F785" s="52"/>
      <c r="G785" s="52"/>
      <c r="H785" s="52"/>
      <c r="I785" s="52"/>
      <c r="J785" s="49">
        <v>0</v>
      </c>
      <c r="K785" s="51">
        <v>40000</v>
      </c>
      <c r="L785" s="50">
        <v>0</v>
      </c>
      <c r="M785" s="49">
        <v>0</v>
      </c>
      <c r="N785" s="50">
        <v>0</v>
      </c>
      <c r="O785" s="49">
        <v>0</v>
      </c>
    </row>
    <row r="786" spans="1:15" ht="30" outlineLevel="5">
      <c r="A786" s="55" t="s">
        <v>427</v>
      </c>
      <c r="B786" s="53" t="s">
        <v>380</v>
      </c>
      <c r="C786" s="53" t="s">
        <v>289</v>
      </c>
      <c r="D786" s="54" t="s">
        <v>426</v>
      </c>
      <c r="E786" s="53"/>
      <c r="F786" s="52"/>
      <c r="G786" s="52"/>
      <c r="H786" s="52"/>
      <c r="I786" s="52"/>
      <c r="J786" s="49">
        <v>0</v>
      </c>
      <c r="K786" s="51">
        <v>7568634</v>
      </c>
      <c r="L786" s="50">
        <v>0.08239780388376555</v>
      </c>
      <c r="M786" s="49">
        <v>0</v>
      </c>
      <c r="N786" s="50">
        <v>0</v>
      </c>
      <c r="O786" s="49">
        <v>0</v>
      </c>
    </row>
    <row r="787" spans="1:15" ht="45" outlineLevel="6">
      <c r="A787" s="55" t="s">
        <v>425</v>
      </c>
      <c r="B787" s="53" t="s">
        <v>380</v>
      </c>
      <c r="C787" s="53" t="s">
        <v>289</v>
      </c>
      <c r="D787" s="54" t="s">
        <v>424</v>
      </c>
      <c r="E787" s="53"/>
      <c r="F787" s="52"/>
      <c r="G787" s="52"/>
      <c r="H787" s="52"/>
      <c r="I787" s="52"/>
      <c r="J787" s="49">
        <v>0</v>
      </c>
      <c r="K787" s="51">
        <v>3271992</v>
      </c>
      <c r="L787" s="50">
        <v>0</v>
      </c>
      <c r="M787" s="49">
        <v>0</v>
      </c>
      <c r="N787" s="50">
        <v>0</v>
      </c>
      <c r="O787" s="49">
        <v>0</v>
      </c>
    </row>
    <row r="788" spans="1:15" ht="45" outlineLevel="7">
      <c r="A788" s="55" t="s">
        <v>411</v>
      </c>
      <c r="B788" s="53" t="s">
        <v>380</v>
      </c>
      <c r="C788" s="53" t="s">
        <v>289</v>
      </c>
      <c r="D788" s="54" t="s">
        <v>424</v>
      </c>
      <c r="E788" s="53" t="s">
        <v>409</v>
      </c>
      <c r="F788" s="52"/>
      <c r="G788" s="52"/>
      <c r="H788" s="52"/>
      <c r="I788" s="52"/>
      <c r="J788" s="49">
        <v>0</v>
      </c>
      <c r="K788" s="51">
        <v>3271992</v>
      </c>
      <c r="L788" s="50">
        <v>0</v>
      </c>
      <c r="M788" s="49">
        <v>0</v>
      </c>
      <c r="N788" s="50">
        <v>0</v>
      </c>
      <c r="O788" s="49">
        <v>0</v>
      </c>
    </row>
    <row r="789" spans="1:15" ht="60" outlineLevel="6">
      <c r="A789" s="55" t="s">
        <v>423</v>
      </c>
      <c r="B789" s="53" t="s">
        <v>380</v>
      </c>
      <c r="C789" s="53" t="s">
        <v>289</v>
      </c>
      <c r="D789" s="54" t="s">
        <v>422</v>
      </c>
      <c r="E789" s="53"/>
      <c r="F789" s="52"/>
      <c r="G789" s="52"/>
      <c r="H789" s="52"/>
      <c r="I789" s="52"/>
      <c r="J789" s="49">
        <v>0</v>
      </c>
      <c r="K789" s="51">
        <v>3086642</v>
      </c>
      <c r="L789" s="50">
        <v>0.2020444288647663</v>
      </c>
      <c r="M789" s="49">
        <v>0</v>
      </c>
      <c r="N789" s="50">
        <v>0</v>
      </c>
      <c r="O789" s="49">
        <v>0</v>
      </c>
    </row>
    <row r="790" spans="1:15" ht="45" outlineLevel="7">
      <c r="A790" s="55" t="s">
        <v>411</v>
      </c>
      <c r="B790" s="53" t="s">
        <v>380</v>
      </c>
      <c r="C790" s="53" t="s">
        <v>289</v>
      </c>
      <c r="D790" s="54" t="s">
        <v>422</v>
      </c>
      <c r="E790" s="53" t="s">
        <v>409</v>
      </c>
      <c r="F790" s="52"/>
      <c r="G790" s="52"/>
      <c r="H790" s="52"/>
      <c r="I790" s="52"/>
      <c r="J790" s="49">
        <v>0</v>
      </c>
      <c r="K790" s="51">
        <v>3086642</v>
      </c>
      <c r="L790" s="50">
        <v>0.2020444288647663</v>
      </c>
      <c r="M790" s="49">
        <v>0</v>
      </c>
      <c r="N790" s="50">
        <v>0</v>
      </c>
      <c r="O790" s="49">
        <v>0</v>
      </c>
    </row>
    <row r="791" spans="1:15" ht="30" outlineLevel="6">
      <c r="A791" s="55" t="s">
        <v>421</v>
      </c>
      <c r="B791" s="53" t="s">
        <v>380</v>
      </c>
      <c r="C791" s="53" t="s">
        <v>289</v>
      </c>
      <c r="D791" s="54" t="s">
        <v>420</v>
      </c>
      <c r="E791" s="53"/>
      <c r="F791" s="52"/>
      <c r="G791" s="52"/>
      <c r="H791" s="52"/>
      <c r="I791" s="52"/>
      <c r="J791" s="49">
        <v>0</v>
      </c>
      <c r="K791" s="51">
        <v>510000</v>
      </c>
      <c r="L791" s="50">
        <v>0</v>
      </c>
      <c r="M791" s="49">
        <v>0</v>
      </c>
      <c r="N791" s="50">
        <v>0</v>
      </c>
      <c r="O791" s="49">
        <v>0</v>
      </c>
    </row>
    <row r="792" spans="1:15" ht="45" outlineLevel="7">
      <c r="A792" s="55" t="s">
        <v>411</v>
      </c>
      <c r="B792" s="53" t="s">
        <v>380</v>
      </c>
      <c r="C792" s="53" t="s">
        <v>289</v>
      </c>
      <c r="D792" s="54" t="s">
        <v>420</v>
      </c>
      <c r="E792" s="53" t="s">
        <v>409</v>
      </c>
      <c r="F792" s="52"/>
      <c r="G792" s="52"/>
      <c r="H792" s="52"/>
      <c r="I792" s="52"/>
      <c r="J792" s="49">
        <v>0</v>
      </c>
      <c r="K792" s="51">
        <v>510000</v>
      </c>
      <c r="L792" s="50">
        <v>0</v>
      </c>
      <c r="M792" s="49">
        <v>0</v>
      </c>
      <c r="N792" s="50">
        <v>0</v>
      </c>
      <c r="O792" s="49">
        <v>0</v>
      </c>
    </row>
    <row r="793" spans="1:15" ht="45" outlineLevel="6">
      <c r="A793" s="55" t="s">
        <v>419</v>
      </c>
      <c r="B793" s="53" t="s">
        <v>380</v>
      </c>
      <c r="C793" s="53" t="s">
        <v>289</v>
      </c>
      <c r="D793" s="54" t="s">
        <v>418</v>
      </c>
      <c r="E793" s="53"/>
      <c r="F793" s="52"/>
      <c r="G793" s="52"/>
      <c r="H793" s="52"/>
      <c r="I793" s="52"/>
      <c r="J793" s="49">
        <v>0</v>
      </c>
      <c r="K793" s="51">
        <v>700000</v>
      </c>
      <c r="L793" s="50">
        <v>0</v>
      </c>
      <c r="M793" s="49">
        <v>0</v>
      </c>
      <c r="N793" s="50">
        <v>0</v>
      </c>
      <c r="O793" s="49">
        <v>0</v>
      </c>
    </row>
    <row r="794" spans="1:15" ht="45" outlineLevel="7">
      <c r="A794" s="55" t="s">
        <v>411</v>
      </c>
      <c r="B794" s="53" t="s">
        <v>380</v>
      </c>
      <c r="C794" s="53" t="s">
        <v>289</v>
      </c>
      <c r="D794" s="54" t="s">
        <v>418</v>
      </c>
      <c r="E794" s="53" t="s">
        <v>409</v>
      </c>
      <c r="F794" s="52"/>
      <c r="G794" s="52"/>
      <c r="H794" s="52"/>
      <c r="I794" s="52"/>
      <c r="J794" s="49">
        <v>0</v>
      </c>
      <c r="K794" s="51">
        <v>700000</v>
      </c>
      <c r="L794" s="50">
        <v>0</v>
      </c>
      <c r="M794" s="49">
        <v>0</v>
      </c>
      <c r="N794" s="50">
        <v>0</v>
      </c>
      <c r="O794" s="49">
        <v>0</v>
      </c>
    </row>
    <row r="795" spans="1:15" ht="60" outlineLevel="3">
      <c r="A795" s="55" t="s">
        <v>417</v>
      </c>
      <c r="B795" s="53" t="s">
        <v>380</v>
      </c>
      <c r="C795" s="53" t="s">
        <v>289</v>
      </c>
      <c r="D795" s="54" t="s">
        <v>416</v>
      </c>
      <c r="E795" s="53"/>
      <c r="F795" s="52"/>
      <c r="G795" s="52"/>
      <c r="H795" s="52"/>
      <c r="I795" s="52"/>
      <c r="J795" s="49">
        <v>0</v>
      </c>
      <c r="K795" s="51">
        <v>27900</v>
      </c>
      <c r="L795" s="50">
        <v>0</v>
      </c>
      <c r="M795" s="49">
        <v>0</v>
      </c>
      <c r="N795" s="50">
        <v>0</v>
      </c>
      <c r="O795" s="49">
        <v>0</v>
      </c>
    </row>
    <row r="796" spans="1:15" ht="15" outlineLevel="4">
      <c r="A796" s="55" t="s">
        <v>415</v>
      </c>
      <c r="B796" s="53" t="s">
        <v>380</v>
      </c>
      <c r="C796" s="53" t="s">
        <v>289</v>
      </c>
      <c r="D796" s="54" t="s">
        <v>414</v>
      </c>
      <c r="E796" s="53"/>
      <c r="F796" s="52"/>
      <c r="G796" s="52"/>
      <c r="H796" s="52"/>
      <c r="I796" s="52"/>
      <c r="J796" s="49">
        <v>0</v>
      </c>
      <c r="K796" s="51">
        <v>27900</v>
      </c>
      <c r="L796" s="50">
        <v>0</v>
      </c>
      <c r="M796" s="49">
        <v>0</v>
      </c>
      <c r="N796" s="50">
        <v>0</v>
      </c>
      <c r="O796" s="49">
        <v>0</v>
      </c>
    </row>
    <row r="797" spans="1:15" ht="30" outlineLevel="5">
      <c r="A797" s="55" t="s">
        <v>413</v>
      </c>
      <c r="B797" s="53" t="s">
        <v>380</v>
      </c>
      <c r="C797" s="53" t="s">
        <v>289</v>
      </c>
      <c r="D797" s="54" t="s">
        <v>412</v>
      </c>
      <c r="E797" s="53"/>
      <c r="F797" s="52"/>
      <c r="G797" s="52"/>
      <c r="H797" s="52"/>
      <c r="I797" s="52"/>
      <c r="J797" s="49">
        <v>0</v>
      </c>
      <c r="K797" s="51">
        <v>27900</v>
      </c>
      <c r="L797" s="50">
        <v>0</v>
      </c>
      <c r="M797" s="49">
        <v>0</v>
      </c>
      <c r="N797" s="50">
        <v>0</v>
      </c>
      <c r="O797" s="49">
        <v>0</v>
      </c>
    </row>
    <row r="798" spans="1:15" ht="30" outlineLevel="6">
      <c r="A798" s="55" t="s">
        <v>347</v>
      </c>
      <c r="B798" s="53" t="s">
        <v>380</v>
      </c>
      <c r="C798" s="53" t="s">
        <v>289</v>
      </c>
      <c r="D798" s="54" t="s">
        <v>410</v>
      </c>
      <c r="E798" s="53"/>
      <c r="F798" s="52"/>
      <c r="G798" s="52"/>
      <c r="H798" s="52"/>
      <c r="I798" s="52"/>
      <c r="J798" s="49">
        <v>0</v>
      </c>
      <c r="K798" s="51">
        <v>27900</v>
      </c>
      <c r="L798" s="50">
        <v>0</v>
      </c>
      <c r="M798" s="49">
        <v>0</v>
      </c>
      <c r="N798" s="50">
        <v>0</v>
      </c>
      <c r="O798" s="49">
        <v>0</v>
      </c>
    </row>
    <row r="799" spans="1:15" ht="45" outlineLevel="7">
      <c r="A799" s="55" t="s">
        <v>411</v>
      </c>
      <c r="B799" s="53" t="s">
        <v>380</v>
      </c>
      <c r="C799" s="53" t="s">
        <v>289</v>
      </c>
      <c r="D799" s="54" t="s">
        <v>410</v>
      </c>
      <c r="E799" s="53" t="s">
        <v>409</v>
      </c>
      <c r="F799" s="52"/>
      <c r="G799" s="52"/>
      <c r="H799" s="52"/>
      <c r="I799" s="52"/>
      <c r="J799" s="49">
        <v>0</v>
      </c>
      <c r="K799" s="51">
        <v>27900</v>
      </c>
      <c r="L799" s="50">
        <v>0</v>
      </c>
      <c r="M799" s="49">
        <v>0</v>
      </c>
      <c r="N799" s="50">
        <v>0</v>
      </c>
      <c r="O799" s="49">
        <v>0</v>
      </c>
    </row>
    <row r="800" spans="1:15" ht="15" outlineLevel="2">
      <c r="A800" s="55" t="s">
        <v>408</v>
      </c>
      <c r="B800" s="53" t="s">
        <v>380</v>
      </c>
      <c r="C800" s="53" t="s">
        <v>291</v>
      </c>
      <c r="D800" s="54"/>
      <c r="E800" s="53"/>
      <c r="F800" s="52"/>
      <c r="G800" s="52"/>
      <c r="H800" s="52"/>
      <c r="I800" s="52"/>
      <c r="J800" s="49">
        <v>0</v>
      </c>
      <c r="K800" s="51">
        <v>10106722.5</v>
      </c>
      <c r="L800" s="50">
        <v>0.1777741963331832</v>
      </c>
      <c r="M800" s="49">
        <v>0</v>
      </c>
      <c r="N800" s="50">
        <v>0</v>
      </c>
      <c r="O800" s="49">
        <v>0</v>
      </c>
    </row>
    <row r="801" spans="1:15" ht="45" outlineLevel="3">
      <c r="A801" s="55" t="s">
        <v>388</v>
      </c>
      <c r="B801" s="53" t="s">
        <v>380</v>
      </c>
      <c r="C801" s="53" t="s">
        <v>291</v>
      </c>
      <c r="D801" s="54" t="s">
        <v>387</v>
      </c>
      <c r="E801" s="53"/>
      <c r="F801" s="52"/>
      <c r="G801" s="52"/>
      <c r="H801" s="52"/>
      <c r="I801" s="52"/>
      <c r="J801" s="49">
        <v>0</v>
      </c>
      <c r="K801" s="51">
        <v>8538169.5</v>
      </c>
      <c r="L801" s="50">
        <v>0.17593059495949337</v>
      </c>
      <c r="M801" s="49">
        <v>0</v>
      </c>
      <c r="N801" s="50">
        <v>0</v>
      </c>
      <c r="O801" s="49">
        <v>0</v>
      </c>
    </row>
    <row r="802" spans="1:15" ht="45" outlineLevel="4">
      <c r="A802" s="55" t="s">
        <v>386</v>
      </c>
      <c r="B802" s="53" t="s">
        <v>380</v>
      </c>
      <c r="C802" s="53" t="s">
        <v>291</v>
      </c>
      <c r="D802" s="54" t="s">
        <v>385</v>
      </c>
      <c r="E802" s="53"/>
      <c r="F802" s="52"/>
      <c r="G802" s="52"/>
      <c r="H802" s="52"/>
      <c r="I802" s="52"/>
      <c r="J802" s="49">
        <v>0</v>
      </c>
      <c r="K802" s="51">
        <v>8538169.5</v>
      </c>
      <c r="L802" s="50">
        <v>0.17593059495949337</v>
      </c>
      <c r="M802" s="49">
        <v>0</v>
      </c>
      <c r="N802" s="50">
        <v>0</v>
      </c>
      <c r="O802" s="49">
        <v>0</v>
      </c>
    </row>
    <row r="803" spans="1:15" ht="45" outlineLevel="5">
      <c r="A803" s="55" t="s">
        <v>407</v>
      </c>
      <c r="B803" s="53" t="s">
        <v>380</v>
      </c>
      <c r="C803" s="53" t="s">
        <v>291</v>
      </c>
      <c r="D803" s="54" t="s">
        <v>406</v>
      </c>
      <c r="E803" s="53"/>
      <c r="F803" s="52"/>
      <c r="G803" s="52"/>
      <c r="H803" s="52"/>
      <c r="I803" s="52"/>
      <c r="J803" s="49">
        <v>0</v>
      </c>
      <c r="K803" s="51">
        <v>325000</v>
      </c>
      <c r="L803" s="50">
        <v>0.14353846153846153</v>
      </c>
      <c r="M803" s="49">
        <v>0</v>
      </c>
      <c r="N803" s="50">
        <v>0</v>
      </c>
      <c r="O803" s="49">
        <v>0</v>
      </c>
    </row>
    <row r="804" spans="1:15" ht="30" outlineLevel="6">
      <c r="A804" s="55" t="s">
        <v>347</v>
      </c>
      <c r="B804" s="53" t="s">
        <v>380</v>
      </c>
      <c r="C804" s="53" t="s">
        <v>291</v>
      </c>
      <c r="D804" s="54" t="s">
        <v>405</v>
      </c>
      <c r="E804" s="53"/>
      <c r="F804" s="52"/>
      <c r="G804" s="52"/>
      <c r="H804" s="52"/>
      <c r="I804" s="52"/>
      <c r="J804" s="49">
        <v>0</v>
      </c>
      <c r="K804" s="51">
        <v>325000</v>
      </c>
      <c r="L804" s="50">
        <v>0.14353846153846153</v>
      </c>
      <c r="M804" s="49">
        <v>0</v>
      </c>
      <c r="N804" s="50">
        <v>0</v>
      </c>
      <c r="O804" s="49">
        <v>0</v>
      </c>
    </row>
    <row r="805" spans="1:15" ht="45" outlineLevel="7">
      <c r="A805" s="55" t="s">
        <v>344</v>
      </c>
      <c r="B805" s="53" t="s">
        <v>380</v>
      </c>
      <c r="C805" s="53" t="s">
        <v>291</v>
      </c>
      <c r="D805" s="54" t="s">
        <v>405</v>
      </c>
      <c r="E805" s="53" t="s">
        <v>342</v>
      </c>
      <c r="F805" s="52"/>
      <c r="G805" s="52"/>
      <c r="H805" s="52"/>
      <c r="I805" s="52"/>
      <c r="J805" s="49">
        <v>0</v>
      </c>
      <c r="K805" s="51">
        <v>325000</v>
      </c>
      <c r="L805" s="50">
        <v>0.14353846153846153</v>
      </c>
      <c r="M805" s="49">
        <v>0</v>
      </c>
      <c r="N805" s="50">
        <v>0</v>
      </c>
      <c r="O805" s="49">
        <v>0</v>
      </c>
    </row>
    <row r="806" spans="1:15" ht="60" outlineLevel="5">
      <c r="A806" s="55" t="s">
        <v>404</v>
      </c>
      <c r="B806" s="53" t="s">
        <v>380</v>
      </c>
      <c r="C806" s="53" t="s">
        <v>291</v>
      </c>
      <c r="D806" s="54" t="s">
        <v>403</v>
      </c>
      <c r="E806" s="53"/>
      <c r="F806" s="52"/>
      <c r="G806" s="52"/>
      <c r="H806" s="52"/>
      <c r="I806" s="52"/>
      <c r="J806" s="49">
        <v>0</v>
      </c>
      <c r="K806" s="51">
        <v>8213169.5</v>
      </c>
      <c r="L806" s="50">
        <v>0.1772123709367011</v>
      </c>
      <c r="M806" s="49">
        <v>0</v>
      </c>
      <c r="N806" s="50">
        <v>0</v>
      </c>
      <c r="O806" s="49">
        <v>0</v>
      </c>
    </row>
    <row r="807" spans="1:15" ht="45" outlineLevel="6">
      <c r="A807" s="55" t="s">
        <v>402</v>
      </c>
      <c r="B807" s="53" t="s">
        <v>380</v>
      </c>
      <c r="C807" s="53" t="s">
        <v>291</v>
      </c>
      <c r="D807" s="54" t="s">
        <v>401</v>
      </c>
      <c r="E807" s="53"/>
      <c r="F807" s="52"/>
      <c r="G807" s="52"/>
      <c r="H807" s="52"/>
      <c r="I807" s="52"/>
      <c r="J807" s="49">
        <v>0</v>
      </c>
      <c r="K807" s="51">
        <v>8213169.5</v>
      </c>
      <c r="L807" s="50">
        <v>0.1772123709367011</v>
      </c>
      <c r="M807" s="49">
        <v>0</v>
      </c>
      <c r="N807" s="50">
        <v>0</v>
      </c>
      <c r="O807" s="49">
        <v>0</v>
      </c>
    </row>
    <row r="808" spans="1:15" ht="90" outlineLevel="7">
      <c r="A808" s="55" t="s">
        <v>358</v>
      </c>
      <c r="B808" s="53" t="s">
        <v>380</v>
      </c>
      <c r="C808" s="53" t="s">
        <v>291</v>
      </c>
      <c r="D808" s="54" t="s">
        <v>401</v>
      </c>
      <c r="E808" s="53" t="s">
        <v>357</v>
      </c>
      <c r="F808" s="52"/>
      <c r="G808" s="52"/>
      <c r="H808" s="52"/>
      <c r="I808" s="52"/>
      <c r="J808" s="49">
        <v>0</v>
      </c>
      <c r="K808" s="51">
        <v>7586069.5</v>
      </c>
      <c r="L808" s="50">
        <v>0.18154871373113574</v>
      </c>
      <c r="M808" s="49">
        <v>0</v>
      </c>
      <c r="N808" s="50">
        <v>0</v>
      </c>
      <c r="O808" s="49">
        <v>0</v>
      </c>
    </row>
    <row r="809" spans="1:15" ht="45" outlineLevel="7">
      <c r="A809" s="55" t="s">
        <v>344</v>
      </c>
      <c r="B809" s="53" t="s">
        <v>380</v>
      </c>
      <c r="C809" s="53" t="s">
        <v>291</v>
      </c>
      <c r="D809" s="54" t="s">
        <v>401</v>
      </c>
      <c r="E809" s="53" t="s">
        <v>342</v>
      </c>
      <c r="F809" s="52"/>
      <c r="G809" s="52"/>
      <c r="H809" s="52"/>
      <c r="I809" s="52"/>
      <c r="J809" s="49">
        <v>0</v>
      </c>
      <c r="K809" s="51">
        <v>627099.48</v>
      </c>
      <c r="L809" s="50">
        <v>0.12475462425833936</v>
      </c>
      <c r="M809" s="49">
        <v>0</v>
      </c>
      <c r="N809" s="50">
        <v>0</v>
      </c>
      <c r="O809" s="49">
        <v>0</v>
      </c>
    </row>
    <row r="810" spans="1:15" ht="15" outlineLevel="7">
      <c r="A810" s="55" t="s">
        <v>339</v>
      </c>
      <c r="B810" s="53" t="s">
        <v>380</v>
      </c>
      <c r="C810" s="53" t="s">
        <v>291</v>
      </c>
      <c r="D810" s="54" t="s">
        <v>401</v>
      </c>
      <c r="E810" s="53" t="s">
        <v>337</v>
      </c>
      <c r="F810" s="52"/>
      <c r="G810" s="52"/>
      <c r="H810" s="52"/>
      <c r="I810" s="52"/>
      <c r="J810" s="49">
        <v>0</v>
      </c>
      <c r="K810" s="51">
        <v>0.52</v>
      </c>
      <c r="L810" s="50">
        <v>1</v>
      </c>
      <c r="M810" s="49">
        <v>0</v>
      </c>
      <c r="N810" s="50">
        <v>0</v>
      </c>
      <c r="O810" s="49">
        <v>0</v>
      </c>
    </row>
    <row r="811" spans="1:15" ht="45" outlineLevel="3">
      <c r="A811" s="55" t="s">
        <v>400</v>
      </c>
      <c r="B811" s="53" t="s">
        <v>380</v>
      </c>
      <c r="C811" s="53" t="s">
        <v>291</v>
      </c>
      <c r="D811" s="54" t="s">
        <v>399</v>
      </c>
      <c r="E811" s="53"/>
      <c r="F811" s="52"/>
      <c r="G811" s="52"/>
      <c r="H811" s="52"/>
      <c r="I811" s="52"/>
      <c r="J811" s="49">
        <v>0</v>
      </c>
      <c r="K811" s="51">
        <v>7600</v>
      </c>
      <c r="L811" s="50">
        <v>0</v>
      </c>
      <c r="M811" s="49">
        <v>0</v>
      </c>
      <c r="N811" s="50">
        <v>0</v>
      </c>
      <c r="O811" s="49">
        <v>0</v>
      </c>
    </row>
    <row r="812" spans="1:15" ht="45" outlineLevel="4">
      <c r="A812" s="55" t="s">
        <v>398</v>
      </c>
      <c r="B812" s="53" t="s">
        <v>380</v>
      </c>
      <c r="C812" s="53" t="s">
        <v>291</v>
      </c>
      <c r="D812" s="54" t="s">
        <v>397</v>
      </c>
      <c r="E812" s="53"/>
      <c r="F812" s="52"/>
      <c r="G812" s="52"/>
      <c r="H812" s="52"/>
      <c r="I812" s="52"/>
      <c r="J812" s="49">
        <v>0</v>
      </c>
      <c r="K812" s="51">
        <v>7600</v>
      </c>
      <c r="L812" s="50">
        <v>0</v>
      </c>
      <c r="M812" s="49">
        <v>0</v>
      </c>
      <c r="N812" s="50">
        <v>0</v>
      </c>
      <c r="O812" s="49">
        <v>0</v>
      </c>
    </row>
    <row r="813" spans="1:15" ht="45" outlineLevel="5">
      <c r="A813" s="55" t="s">
        <v>396</v>
      </c>
      <c r="B813" s="53" t="s">
        <v>380</v>
      </c>
      <c r="C813" s="53" t="s">
        <v>291</v>
      </c>
      <c r="D813" s="54" t="s">
        <v>395</v>
      </c>
      <c r="E813" s="53"/>
      <c r="F813" s="52"/>
      <c r="G813" s="52"/>
      <c r="H813" s="52"/>
      <c r="I813" s="52"/>
      <c r="J813" s="49">
        <v>0</v>
      </c>
      <c r="K813" s="51">
        <v>7600</v>
      </c>
      <c r="L813" s="50">
        <v>0</v>
      </c>
      <c r="M813" s="49">
        <v>0</v>
      </c>
      <c r="N813" s="50">
        <v>0</v>
      </c>
      <c r="O813" s="49">
        <v>0</v>
      </c>
    </row>
    <row r="814" spans="1:15" ht="30" outlineLevel="6">
      <c r="A814" s="55" t="s">
        <v>347</v>
      </c>
      <c r="B814" s="53" t="s">
        <v>380</v>
      </c>
      <c r="C814" s="53" t="s">
        <v>291</v>
      </c>
      <c r="D814" s="54" t="s">
        <v>394</v>
      </c>
      <c r="E814" s="53"/>
      <c r="F814" s="52"/>
      <c r="G814" s="52"/>
      <c r="H814" s="52"/>
      <c r="I814" s="52"/>
      <c r="J814" s="49">
        <v>0</v>
      </c>
      <c r="K814" s="51">
        <v>7600</v>
      </c>
      <c r="L814" s="50">
        <v>0</v>
      </c>
      <c r="M814" s="49">
        <v>0</v>
      </c>
      <c r="N814" s="50">
        <v>0</v>
      </c>
      <c r="O814" s="49">
        <v>0</v>
      </c>
    </row>
    <row r="815" spans="1:15" ht="45" outlineLevel="7">
      <c r="A815" s="55" t="s">
        <v>344</v>
      </c>
      <c r="B815" s="53" t="s">
        <v>380</v>
      </c>
      <c r="C815" s="53" t="s">
        <v>291</v>
      </c>
      <c r="D815" s="54" t="s">
        <v>394</v>
      </c>
      <c r="E815" s="53" t="s">
        <v>342</v>
      </c>
      <c r="F815" s="52"/>
      <c r="G815" s="52"/>
      <c r="H815" s="52"/>
      <c r="I815" s="52"/>
      <c r="J815" s="49">
        <v>0</v>
      </c>
      <c r="K815" s="51">
        <v>7600</v>
      </c>
      <c r="L815" s="50">
        <v>0</v>
      </c>
      <c r="M815" s="49">
        <v>0</v>
      </c>
      <c r="N815" s="50">
        <v>0</v>
      </c>
      <c r="O815" s="49">
        <v>0</v>
      </c>
    </row>
    <row r="816" spans="1:15" ht="30" outlineLevel="3">
      <c r="A816" s="55" t="s">
        <v>334</v>
      </c>
      <c r="B816" s="53" t="s">
        <v>380</v>
      </c>
      <c r="C816" s="53" t="s">
        <v>291</v>
      </c>
      <c r="D816" s="54" t="s">
        <v>333</v>
      </c>
      <c r="E816" s="53"/>
      <c r="F816" s="52"/>
      <c r="G816" s="52"/>
      <c r="H816" s="52"/>
      <c r="I816" s="52"/>
      <c r="J816" s="49">
        <v>0</v>
      </c>
      <c r="K816" s="51">
        <v>1560953</v>
      </c>
      <c r="L816" s="50">
        <v>0.1887239590173439</v>
      </c>
      <c r="M816" s="49">
        <v>0</v>
      </c>
      <c r="N816" s="50">
        <v>0</v>
      </c>
      <c r="O816" s="49">
        <v>0</v>
      </c>
    </row>
    <row r="817" spans="1:15" ht="15" outlineLevel="4">
      <c r="A817" s="55" t="s">
        <v>332</v>
      </c>
      <c r="B817" s="53" t="s">
        <v>380</v>
      </c>
      <c r="C817" s="53" t="s">
        <v>291</v>
      </c>
      <c r="D817" s="54" t="s">
        <v>331</v>
      </c>
      <c r="E817" s="53"/>
      <c r="F817" s="52"/>
      <c r="G817" s="52"/>
      <c r="H817" s="52"/>
      <c r="I817" s="52"/>
      <c r="J817" s="49">
        <v>0</v>
      </c>
      <c r="K817" s="51">
        <v>1560953</v>
      </c>
      <c r="L817" s="50">
        <v>0.1887239590173439</v>
      </c>
      <c r="M817" s="49">
        <v>0</v>
      </c>
      <c r="N817" s="50">
        <v>0</v>
      </c>
      <c r="O817" s="49">
        <v>0</v>
      </c>
    </row>
    <row r="818" spans="1:15" ht="30" outlineLevel="6">
      <c r="A818" s="55" t="s">
        <v>374</v>
      </c>
      <c r="B818" s="53" t="s">
        <v>380</v>
      </c>
      <c r="C818" s="53" t="s">
        <v>291</v>
      </c>
      <c r="D818" s="54" t="s">
        <v>373</v>
      </c>
      <c r="E818" s="53"/>
      <c r="F818" s="52"/>
      <c r="G818" s="52"/>
      <c r="H818" s="52"/>
      <c r="I818" s="52"/>
      <c r="J818" s="49">
        <v>0</v>
      </c>
      <c r="K818" s="51">
        <v>1560953</v>
      </c>
      <c r="L818" s="50">
        <v>0.1887239590173439</v>
      </c>
      <c r="M818" s="49">
        <v>0</v>
      </c>
      <c r="N818" s="50">
        <v>0</v>
      </c>
      <c r="O818" s="49">
        <v>0</v>
      </c>
    </row>
    <row r="819" spans="1:15" ht="90" outlineLevel="7">
      <c r="A819" s="55" t="s">
        <v>358</v>
      </c>
      <c r="B819" s="53" t="s">
        <v>380</v>
      </c>
      <c r="C819" s="53" t="s">
        <v>291</v>
      </c>
      <c r="D819" s="54" t="s">
        <v>373</v>
      </c>
      <c r="E819" s="53" t="s">
        <v>357</v>
      </c>
      <c r="F819" s="52"/>
      <c r="G819" s="52"/>
      <c r="H819" s="52"/>
      <c r="I819" s="52"/>
      <c r="J819" s="49">
        <v>0</v>
      </c>
      <c r="K819" s="51">
        <v>1560953</v>
      </c>
      <c r="L819" s="50">
        <v>0.1887239590173439</v>
      </c>
      <c r="M819" s="49">
        <v>0</v>
      </c>
      <c r="N819" s="50">
        <v>0</v>
      </c>
      <c r="O819" s="49">
        <v>0</v>
      </c>
    </row>
    <row r="820" spans="1:15" ht="15" outlineLevel="1">
      <c r="A820" s="55" t="s">
        <v>393</v>
      </c>
      <c r="B820" s="53" t="s">
        <v>380</v>
      </c>
      <c r="C820" s="53" t="s">
        <v>299</v>
      </c>
      <c r="D820" s="54"/>
      <c r="E820" s="53"/>
      <c r="F820" s="52"/>
      <c r="G820" s="52"/>
      <c r="H820" s="52"/>
      <c r="I820" s="52"/>
      <c r="J820" s="49">
        <v>0</v>
      </c>
      <c r="K820" s="51">
        <v>5986800</v>
      </c>
      <c r="L820" s="50">
        <v>0.23251152535578273</v>
      </c>
      <c r="M820" s="49">
        <v>0</v>
      </c>
      <c r="N820" s="50">
        <v>0</v>
      </c>
      <c r="O820" s="49">
        <v>0</v>
      </c>
    </row>
    <row r="821" spans="1:15" ht="15" outlineLevel="2">
      <c r="A821" s="55" t="s">
        <v>392</v>
      </c>
      <c r="B821" s="53" t="s">
        <v>380</v>
      </c>
      <c r="C821" s="53" t="s">
        <v>303</v>
      </c>
      <c r="D821" s="54"/>
      <c r="E821" s="53"/>
      <c r="F821" s="52"/>
      <c r="G821" s="52"/>
      <c r="H821" s="52"/>
      <c r="I821" s="52"/>
      <c r="J821" s="49">
        <v>0</v>
      </c>
      <c r="K821" s="51">
        <v>315200</v>
      </c>
      <c r="L821" s="50">
        <v>0.24746192893401014</v>
      </c>
      <c r="M821" s="49">
        <v>0</v>
      </c>
      <c r="N821" s="50">
        <v>0</v>
      </c>
      <c r="O821" s="49">
        <v>0</v>
      </c>
    </row>
    <row r="822" spans="1:15" ht="45" outlineLevel="3">
      <c r="A822" s="55" t="s">
        <v>388</v>
      </c>
      <c r="B822" s="53" t="s">
        <v>380</v>
      </c>
      <c r="C822" s="53" t="s">
        <v>303</v>
      </c>
      <c r="D822" s="54" t="s">
        <v>387</v>
      </c>
      <c r="E822" s="53"/>
      <c r="F822" s="52"/>
      <c r="G822" s="52"/>
      <c r="H822" s="52"/>
      <c r="I822" s="52"/>
      <c r="J822" s="49">
        <v>0</v>
      </c>
      <c r="K822" s="51">
        <v>315200</v>
      </c>
      <c r="L822" s="50">
        <v>0.24746192893401014</v>
      </c>
      <c r="M822" s="49">
        <v>0</v>
      </c>
      <c r="N822" s="50">
        <v>0</v>
      </c>
      <c r="O822" s="49">
        <v>0</v>
      </c>
    </row>
    <row r="823" spans="1:15" ht="45" outlineLevel="4">
      <c r="A823" s="55" t="s">
        <v>386</v>
      </c>
      <c r="B823" s="53" t="s">
        <v>380</v>
      </c>
      <c r="C823" s="53" t="s">
        <v>303</v>
      </c>
      <c r="D823" s="54" t="s">
        <v>385</v>
      </c>
      <c r="E823" s="53"/>
      <c r="F823" s="52"/>
      <c r="G823" s="52"/>
      <c r="H823" s="52"/>
      <c r="I823" s="52"/>
      <c r="J823" s="49">
        <v>0</v>
      </c>
      <c r="K823" s="51">
        <v>315200</v>
      </c>
      <c r="L823" s="50">
        <v>0.24746192893401014</v>
      </c>
      <c r="M823" s="49">
        <v>0</v>
      </c>
      <c r="N823" s="50">
        <v>0</v>
      </c>
      <c r="O823" s="49">
        <v>0</v>
      </c>
    </row>
    <row r="824" spans="1:15" ht="30" outlineLevel="5">
      <c r="A824" s="55" t="s">
        <v>384</v>
      </c>
      <c r="B824" s="53" t="s">
        <v>380</v>
      </c>
      <c r="C824" s="53" t="s">
        <v>303</v>
      </c>
      <c r="D824" s="54" t="s">
        <v>383</v>
      </c>
      <c r="E824" s="53"/>
      <c r="F824" s="52"/>
      <c r="G824" s="52"/>
      <c r="H824" s="52"/>
      <c r="I824" s="52"/>
      <c r="J824" s="49">
        <v>0</v>
      </c>
      <c r="K824" s="51">
        <v>315200</v>
      </c>
      <c r="L824" s="50">
        <v>0.24746192893401014</v>
      </c>
      <c r="M824" s="49">
        <v>0</v>
      </c>
      <c r="N824" s="50">
        <v>0</v>
      </c>
      <c r="O824" s="49">
        <v>0</v>
      </c>
    </row>
    <row r="825" spans="1:15" ht="30" outlineLevel="6">
      <c r="A825" s="55" t="s">
        <v>391</v>
      </c>
      <c r="B825" s="53" t="s">
        <v>380</v>
      </c>
      <c r="C825" s="53" t="s">
        <v>303</v>
      </c>
      <c r="D825" s="54" t="s">
        <v>390</v>
      </c>
      <c r="E825" s="53"/>
      <c r="F825" s="52"/>
      <c r="G825" s="52"/>
      <c r="H825" s="52"/>
      <c r="I825" s="52"/>
      <c r="J825" s="49">
        <v>0</v>
      </c>
      <c r="K825" s="51">
        <v>315200</v>
      </c>
      <c r="L825" s="50">
        <v>0.24746192893401014</v>
      </c>
      <c r="M825" s="49">
        <v>0</v>
      </c>
      <c r="N825" s="50">
        <v>0</v>
      </c>
      <c r="O825" s="49">
        <v>0</v>
      </c>
    </row>
    <row r="826" spans="1:15" ht="30" outlineLevel="7">
      <c r="A826" s="55" t="s">
        <v>381</v>
      </c>
      <c r="B826" s="53" t="s">
        <v>380</v>
      </c>
      <c r="C826" s="53" t="s">
        <v>303</v>
      </c>
      <c r="D826" s="54" t="s">
        <v>390</v>
      </c>
      <c r="E826" s="53" t="s">
        <v>378</v>
      </c>
      <c r="F826" s="52"/>
      <c r="G826" s="52"/>
      <c r="H826" s="52"/>
      <c r="I826" s="52"/>
      <c r="J826" s="49">
        <v>0</v>
      </c>
      <c r="K826" s="51">
        <v>315200</v>
      </c>
      <c r="L826" s="50">
        <v>0.24746192893401014</v>
      </c>
      <c r="M826" s="49">
        <v>0</v>
      </c>
      <c r="N826" s="50">
        <v>0</v>
      </c>
      <c r="O826" s="49">
        <v>0</v>
      </c>
    </row>
    <row r="827" spans="1:15" ht="15" outlineLevel="2">
      <c r="A827" s="55" t="s">
        <v>389</v>
      </c>
      <c r="B827" s="53" t="s">
        <v>380</v>
      </c>
      <c r="C827" s="53" t="s">
        <v>305</v>
      </c>
      <c r="D827" s="54"/>
      <c r="E827" s="53"/>
      <c r="F827" s="52"/>
      <c r="G827" s="52"/>
      <c r="H827" s="52"/>
      <c r="I827" s="52"/>
      <c r="J827" s="49">
        <v>0</v>
      </c>
      <c r="K827" s="51">
        <v>5671600</v>
      </c>
      <c r="L827" s="50">
        <v>0.23168065448903308</v>
      </c>
      <c r="M827" s="49">
        <v>0</v>
      </c>
      <c r="N827" s="50">
        <v>0</v>
      </c>
      <c r="O827" s="49">
        <v>0</v>
      </c>
    </row>
    <row r="828" spans="1:15" ht="45" outlineLevel="3">
      <c r="A828" s="55" t="s">
        <v>388</v>
      </c>
      <c r="B828" s="53" t="s">
        <v>380</v>
      </c>
      <c r="C828" s="53" t="s">
        <v>305</v>
      </c>
      <c r="D828" s="54" t="s">
        <v>387</v>
      </c>
      <c r="E828" s="53"/>
      <c r="F828" s="52"/>
      <c r="G828" s="52"/>
      <c r="H828" s="52"/>
      <c r="I828" s="52"/>
      <c r="J828" s="49">
        <v>0</v>
      </c>
      <c r="K828" s="51">
        <v>5671600</v>
      </c>
      <c r="L828" s="50">
        <v>0.23168065448903308</v>
      </c>
      <c r="M828" s="49">
        <v>0</v>
      </c>
      <c r="N828" s="50">
        <v>0</v>
      </c>
      <c r="O828" s="49">
        <v>0</v>
      </c>
    </row>
    <row r="829" spans="1:15" ht="45" outlineLevel="4">
      <c r="A829" s="55" t="s">
        <v>386</v>
      </c>
      <c r="B829" s="53" t="s">
        <v>380</v>
      </c>
      <c r="C829" s="53" t="s">
        <v>305</v>
      </c>
      <c r="D829" s="54" t="s">
        <v>385</v>
      </c>
      <c r="E829" s="53"/>
      <c r="F829" s="52"/>
      <c r="G829" s="52"/>
      <c r="H829" s="52"/>
      <c r="I829" s="52"/>
      <c r="J829" s="49">
        <v>0</v>
      </c>
      <c r="K829" s="51">
        <v>5671600</v>
      </c>
      <c r="L829" s="50">
        <v>0.23168065448903308</v>
      </c>
      <c r="M829" s="49">
        <v>0</v>
      </c>
      <c r="N829" s="50">
        <v>0</v>
      </c>
      <c r="O829" s="49">
        <v>0</v>
      </c>
    </row>
    <row r="830" spans="1:15" ht="30" outlineLevel="5">
      <c r="A830" s="55" t="s">
        <v>384</v>
      </c>
      <c r="B830" s="53" t="s">
        <v>380</v>
      </c>
      <c r="C830" s="53" t="s">
        <v>305</v>
      </c>
      <c r="D830" s="54" t="s">
        <v>383</v>
      </c>
      <c r="E830" s="53"/>
      <c r="F830" s="52"/>
      <c r="G830" s="52"/>
      <c r="H830" s="52"/>
      <c r="I830" s="52"/>
      <c r="J830" s="49">
        <v>0</v>
      </c>
      <c r="K830" s="51">
        <v>5671600</v>
      </c>
      <c r="L830" s="50">
        <v>0.23168065448903308</v>
      </c>
      <c r="M830" s="49">
        <v>0</v>
      </c>
      <c r="N830" s="50">
        <v>0</v>
      </c>
      <c r="O830" s="49">
        <v>0</v>
      </c>
    </row>
    <row r="831" spans="1:15" ht="75" outlineLevel="6">
      <c r="A831" s="55" t="s">
        <v>382</v>
      </c>
      <c r="B831" s="53" t="s">
        <v>380</v>
      </c>
      <c r="C831" s="53" t="s">
        <v>305</v>
      </c>
      <c r="D831" s="54" t="s">
        <v>379</v>
      </c>
      <c r="E831" s="53"/>
      <c r="F831" s="52"/>
      <c r="G831" s="52"/>
      <c r="H831" s="52"/>
      <c r="I831" s="52"/>
      <c r="J831" s="49">
        <v>0</v>
      </c>
      <c r="K831" s="51">
        <v>5671600</v>
      </c>
      <c r="L831" s="50">
        <v>0.23168065448903308</v>
      </c>
      <c r="M831" s="49">
        <v>0</v>
      </c>
      <c r="N831" s="50">
        <v>0</v>
      </c>
      <c r="O831" s="49">
        <v>0</v>
      </c>
    </row>
    <row r="832" spans="1:15" ht="45" outlineLevel="7">
      <c r="A832" s="55" t="s">
        <v>344</v>
      </c>
      <c r="B832" s="53" t="s">
        <v>380</v>
      </c>
      <c r="C832" s="53" t="s">
        <v>305</v>
      </c>
      <c r="D832" s="54" t="s">
        <v>379</v>
      </c>
      <c r="E832" s="53" t="s">
        <v>342</v>
      </c>
      <c r="F832" s="52"/>
      <c r="G832" s="52"/>
      <c r="H832" s="52"/>
      <c r="I832" s="52"/>
      <c r="J832" s="49">
        <v>0</v>
      </c>
      <c r="K832" s="51">
        <v>56716</v>
      </c>
      <c r="L832" s="50">
        <v>0</v>
      </c>
      <c r="M832" s="49">
        <v>0</v>
      </c>
      <c r="N832" s="50">
        <v>0</v>
      </c>
      <c r="O832" s="49">
        <v>0</v>
      </c>
    </row>
    <row r="833" spans="1:15" ht="30" outlineLevel="7">
      <c r="A833" s="55" t="s">
        <v>381</v>
      </c>
      <c r="B833" s="53" t="s">
        <v>380</v>
      </c>
      <c r="C833" s="53" t="s">
        <v>305</v>
      </c>
      <c r="D833" s="54" t="s">
        <v>379</v>
      </c>
      <c r="E833" s="53" t="s">
        <v>378</v>
      </c>
      <c r="F833" s="52"/>
      <c r="G833" s="52"/>
      <c r="H833" s="52"/>
      <c r="I833" s="52"/>
      <c r="J833" s="49">
        <v>0</v>
      </c>
      <c r="K833" s="51">
        <v>5614884</v>
      </c>
      <c r="L833" s="50">
        <v>0.23402086312023543</v>
      </c>
      <c r="M833" s="49">
        <v>0</v>
      </c>
      <c r="N833" s="50">
        <v>0</v>
      </c>
      <c r="O833" s="49">
        <v>0</v>
      </c>
    </row>
    <row r="834" spans="1:16" ht="57">
      <c r="A834" s="62" t="s">
        <v>377</v>
      </c>
      <c r="B834" s="60" t="s">
        <v>328</v>
      </c>
      <c r="C834" s="60"/>
      <c r="D834" s="61"/>
      <c r="E834" s="60"/>
      <c r="F834" s="59"/>
      <c r="G834" s="59"/>
      <c r="H834" s="59"/>
      <c r="I834" s="59"/>
      <c r="J834" s="58">
        <v>0</v>
      </c>
      <c r="K834" s="57">
        <v>25836475.7</v>
      </c>
      <c r="L834" s="50">
        <v>0.053527256548882546</v>
      </c>
      <c r="M834" s="49">
        <v>0</v>
      </c>
      <c r="N834" s="50">
        <v>0</v>
      </c>
      <c r="O834" s="49">
        <v>0</v>
      </c>
      <c r="P834" s="56"/>
    </row>
    <row r="835" spans="1:15" ht="15" outlineLevel="1">
      <c r="A835" s="55" t="s">
        <v>376</v>
      </c>
      <c r="B835" s="53" t="s">
        <v>328</v>
      </c>
      <c r="C835" s="53" t="s">
        <v>233</v>
      </c>
      <c r="D835" s="54"/>
      <c r="E835" s="53"/>
      <c r="F835" s="52"/>
      <c r="G835" s="52"/>
      <c r="H835" s="52"/>
      <c r="I835" s="52"/>
      <c r="J835" s="49">
        <v>0</v>
      </c>
      <c r="K835" s="51">
        <v>21084957.78</v>
      </c>
      <c r="L835" s="50">
        <v>0.06761275914536614</v>
      </c>
      <c r="M835" s="49">
        <v>0</v>
      </c>
      <c r="N835" s="50">
        <v>0</v>
      </c>
      <c r="O835" s="49">
        <v>0</v>
      </c>
    </row>
    <row r="836" spans="1:15" ht="45" outlineLevel="2">
      <c r="A836" s="55" t="s">
        <v>375</v>
      </c>
      <c r="B836" s="53" t="s">
        <v>328</v>
      </c>
      <c r="C836" s="53" t="s">
        <v>241</v>
      </c>
      <c r="D836" s="54"/>
      <c r="E836" s="53"/>
      <c r="F836" s="52"/>
      <c r="G836" s="52"/>
      <c r="H836" s="52"/>
      <c r="I836" s="52"/>
      <c r="J836" s="49">
        <v>0</v>
      </c>
      <c r="K836" s="51">
        <v>4840796</v>
      </c>
      <c r="L836" s="50">
        <v>0.19652141920461014</v>
      </c>
      <c r="M836" s="49">
        <v>0</v>
      </c>
      <c r="N836" s="50">
        <v>0</v>
      </c>
      <c r="O836" s="49">
        <v>0</v>
      </c>
    </row>
    <row r="837" spans="1:15" ht="30" outlineLevel="3">
      <c r="A837" s="55" t="s">
        <v>334</v>
      </c>
      <c r="B837" s="53" t="s">
        <v>328</v>
      </c>
      <c r="C837" s="53" t="s">
        <v>241</v>
      </c>
      <c r="D837" s="54" t="s">
        <v>333</v>
      </c>
      <c r="E837" s="53"/>
      <c r="F837" s="52"/>
      <c r="G837" s="52"/>
      <c r="H837" s="52"/>
      <c r="I837" s="52"/>
      <c r="J837" s="49">
        <v>0</v>
      </c>
      <c r="K837" s="51">
        <v>4840796</v>
      </c>
      <c r="L837" s="50">
        <v>0.19652141920461014</v>
      </c>
      <c r="M837" s="49">
        <v>0</v>
      </c>
      <c r="N837" s="50">
        <v>0</v>
      </c>
      <c r="O837" s="49">
        <v>0</v>
      </c>
    </row>
    <row r="838" spans="1:15" ht="15" outlineLevel="4">
      <c r="A838" s="55" t="s">
        <v>332</v>
      </c>
      <c r="B838" s="53" t="s">
        <v>328</v>
      </c>
      <c r="C838" s="53" t="s">
        <v>241</v>
      </c>
      <c r="D838" s="54" t="s">
        <v>331</v>
      </c>
      <c r="E838" s="53"/>
      <c r="F838" s="52"/>
      <c r="G838" s="52"/>
      <c r="H838" s="52"/>
      <c r="I838" s="52"/>
      <c r="J838" s="49">
        <v>0</v>
      </c>
      <c r="K838" s="51">
        <v>4840796</v>
      </c>
      <c r="L838" s="50">
        <v>0.19652141920461014</v>
      </c>
      <c r="M838" s="49">
        <v>0</v>
      </c>
      <c r="N838" s="50">
        <v>0</v>
      </c>
      <c r="O838" s="49">
        <v>0</v>
      </c>
    </row>
    <row r="839" spans="1:15" ht="30" outlineLevel="6">
      <c r="A839" s="55" t="s">
        <v>374</v>
      </c>
      <c r="B839" s="53" t="s">
        <v>328</v>
      </c>
      <c r="C839" s="53" t="s">
        <v>241</v>
      </c>
      <c r="D839" s="54" t="s">
        <v>373</v>
      </c>
      <c r="E839" s="53"/>
      <c r="F839" s="52"/>
      <c r="G839" s="52"/>
      <c r="H839" s="52"/>
      <c r="I839" s="52"/>
      <c r="J839" s="49">
        <v>0</v>
      </c>
      <c r="K839" s="51">
        <v>4817196</v>
      </c>
      <c r="L839" s="50">
        <v>0.1959065190621266</v>
      </c>
      <c r="M839" s="49">
        <v>0</v>
      </c>
      <c r="N839" s="50">
        <v>0</v>
      </c>
      <c r="O839" s="49">
        <v>0</v>
      </c>
    </row>
    <row r="840" spans="1:15" ht="90" outlineLevel="7">
      <c r="A840" s="55" t="s">
        <v>358</v>
      </c>
      <c r="B840" s="53" t="s">
        <v>328</v>
      </c>
      <c r="C840" s="53" t="s">
        <v>241</v>
      </c>
      <c r="D840" s="54" t="s">
        <v>373</v>
      </c>
      <c r="E840" s="53" t="s">
        <v>357</v>
      </c>
      <c r="F840" s="52"/>
      <c r="G840" s="52"/>
      <c r="H840" s="52"/>
      <c r="I840" s="52"/>
      <c r="J840" s="49">
        <v>0</v>
      </c>
      <c r="K840" s="51">
        <v>4817196</v>
      </c>
      <c r="L840" s="50">
        <v>0.1959065190621266</v>
      </c>
      <c r="M840" s="49">
        <v>0</v>
      </c>
      <c r="N840" s="50">
        <v>0</v>
      </c>
      <c r="O840" s="49">
        <v>0</v>
      </c>
    </row>
    <row r="841" spans="1:15" ht="30" outlineLevel="6">
      <c r="A841" s="55" t="s">
        <v>372</v>
      </c>
      <c r="B841" s="53" t="s">
        <v>328</v>
      </c>
      <c r="C841" s="53" t="s">
        <v>241</v>
      </c>
      <c r="D841" s="54" t="s">
        <v>371</v>
      </c>
      <c r="E841" s="53"/>
      <c r="F841" s="52"/>
      <c r="G841" s="52"/>
      <c r="H841" s="52"/>
      <c r="I841" s="52"/>
      <c r="J841" s="49">
        <v>0</v>
      </c>
      <c r="K841" s="51">
        <v>23600</v>
      </c>
      <c r="L841" s="50">
        <v>0.3220338983050847</v>
      </c>
      <c r="M841" s="49">
        <v>0</v>
      </c>
      <c r="N841" s="50">
        <v>0</v>
      </c>
      <c r="O841" s="49">
        <v>0</v>
      </c>
    </row>
    <row r="842" spans="1:15" ht="45" outlineLevel="7">
      <c r="A842" s="55" t="s">
        <v>344</v>
      </c>
      <c r="B842" s="53" t="s">
        <v>328</v>
      </c>
      <c r="C842" s="53" t="s">
        <v>241</v>
      </c>
      <c r="D842" s="54" t="s">
        <v>371</v>
      </c>
      <c r="E842" s="53" t="s">
        <v>342</v>
      </c>
      <c r="F842" s="52"/>
      <c r="G842" s="52"/>
      <c r="H842" s="52"/>
      <c r="I842" s="52"/>
      <c r="J842" s="49">
        <v>0</v>
      </c>
      <c r="K842" s="51">
        <v>23600</v>
      </c>
      <c r="L842" s="50">
        <v>0.3220338983050847</v>
      </c>
      <c r="M842" s="49">
        <v>0</v>
      </c>
      <c r="N842" s="50">
        <v>0</v>
      </c>
      <c r="O842" s="49">
        <v>0</v>
      </c>
    </row>
    <row r="843" spans="1:15" ht="15" outlineLevel="2">
      <c r="A843" s="55" t="s">
        <v>370</v>
      </c>
      <c r="B843" s="53" t="s">
        <v>328</v>
      </c>
      <c r="C843" s="53" t="s">
        <v>243</v>
      </c>
      <c r="D843" s="54"/>
      <c r="E843" s="53"/>
      <c r="F843" s="52"/>
      <c r="G843" s="52"/>
      <c r="H843" s="52"/>
      <c r="I843" s="52"/>
      <c r="J843" s="49">
        <v>0</v>
      </c>
      <c r="K843" s="51">
        <v>7273316.99</v>
      </c>
      <c r="L843" s="50">
        <v>0</v>
      </c>
      <c r="M843" s="49">
        <v>0</v>
      </c>
      <c r="N843" s="50">
        <v>0</v>
      </c>
      <c r="O843" s="49">
        <v>0</v>
      </c>
    </row>
    <row r="844" spans="1:15" ht="30" outlineLevel="3">
      <c r="A844" s="55" t="s">
        <v>334</v>
      </c>
      <c r="B844" s="53" t="s">
        <v>328</v>
      </c>
      <c r="C844" s="53" t="s">
        <v>243</v>
      </c>
      <c r="D844" s="54" t="s">
        <v>333</v>
      </c>
      <c r="E844" s="53"/>
      <c r="F844" s="52"/>
      <c r="G844" s="52"/>
      <c r="H844" s="52"/>
      <c r="I844" s="52"/>
      <c r="J844" s="49">
        <v>0</v>
      </c>
      <c r="K844" s="51">
        <v>7273316.99</v>
      </c>
      <c r="L844" s="50">
        <v>0</v>
      </c>
      <c r="M844" s="49">
        <v>0</v>
      </c>
      <c r="N844" s="50">
        <v>0</v>
      </c>
      <c r="O844" s="49">
        <v>0</v>
      </c>
    </row>
    <row r="845" spans="1:15" ht="15" outlineLevel="4">
      <c r="A845" s="55" t="s">
        <v>332</v>
      </c>
      <c r="B845" s="53" t="s">
        <v>328</v>
      </c>
      <c r="C845" s="53" t="s">
        <v>243</v>
      </c>
      <c r="D845" s="54" t="s">
        <v>331</v>
      </c>
      <c r="E845" s="53"/>
      <c r="F845" s="52"/>
      <c r="G845" s="52"/>
      <c r="H845" s="52"/>
      <c r="I845" s="52"/>
      <c r="J845" s="49">
        <v>0</v>
      </c>
      <c r="K845" s="51">
        <v>7273316.99</v>
      </c>
      <c r="L845" s="50">
        <v>0</v>
      </c>
      <c r="M845" s="49">
        <v>0</v>
      </c>
      <c r="N845" s="50">
        <v>0</v>
      </c>
      <c r="O845" s="49">
        <v>0</v>
      </c>
    </row>
    <row r="846" spans="1:15" ht="30" outlineLevel="6">
      <c r="A846" s="55" t="s">
        <v>369</v>
      </c>
      <c r="B846" s="53" t="s">
        <v>328</v>
      </c>
      <c r="C846" s="53" t="s">
        <v>243</v>
      </c>
      <c r="D846" s="54" t="s">
        <v>368</v>
      </c>
      <c r="E846" s="53"/>
      <c r="F846" s="52"/>
      <c r="G846" s="52"/>
      <c r="H846" s="52"/>
      <c r="I846" s="52"/>
      <c r="J846" s="49">
        <v>0</v>
      </c>
      <c r="K846" s="51">
        <v>7273316.99</v>
      </c>
      <c r="L846" s="50">
        <v>0</v>
      </c>
      <c r="M846" s="49">
        <v>0</v>
      </c>
      <c r="N846" s="50">
        <v>0</v>
      </c>
      <c r="O846" s="49">
        <v>0</v>
      </c>
    </row>
    <row r="847" spans="1:15" ht="15" outlineLevel="7">
      <c r="A847" s="55" t="s">
        <v>339</v>
      </c>
      <c r="B847" s="53" t="s">
        <v>328</v>
      </c>
      <c r="C847" s="53" t="s">
        <v>243</v>
      </c>
      <c r="D847" s="54" t="s">
        <v>368</v>
      </c>
      <c r="E847" s="53" t="s">
        <v>337</v>
      </c>
      <c r="F847" s="52"/>
      <c r="G847" s="52"/>
      <c r="H847" s="52"/>
      <c r="I847" s="52"/>
      <c r="J847" s="49">
        <v>0</v>
      </c>
      <c r="K847" s="51">
        <v>7273316.99</v>
      </c>
      <c r="L847" s="50">
        <v>0</v>
      </c>
      <c r="M847" s="49">
        <v>0</v>
      </c>
      <c r="N847" s="50">
        <v>0</v>
      </c>
      <c r="O847" s="49">
        <v>0</v>
      </c>
    </row>
    <row r="848" spans="1:15" ht="15" outlineLevel="2">
      <c r="A848" s="55" t="s">
        <v>367</v>
      </c>
      <c r="B848" s="53" t="s">
        <v>328</v>
      </c>
      <c r="C848" s="53" t="s">
        <v>245</v>
      </c>
      <c r="D848" s="54"/>
      <c r="E848" s="53"/>
      <c r="F848" s="52"/>
      <c r="G848" s="52"/>
      <c r="H848" s="52"/>
      <c r="I848" s="52"/>
      <c r="J848" s="49">
        <v>0</v>
      </c>
      <c r="K848" s="51">
        <v>8970844.79</v>
      </c>
      <c r="L848" s="50">
        <v>0.01689416588379075</v>
      </c>
      <c r="M848" s="49">
        <v>0</v>
      </c>
      <c r="N848" s="50">
        <v>0</v>
      </c>
      <c r="O848" s="49">
        <v>0</v>
      </c>
    </row>
    <row r="849" spans="1:15" ht="45" outlineLevel="3">
      <c r="A849" s="55" t="s">
        <v>366</v>
      </c>
      <c r="B849" s="53" t="s">
        <v>328</v>
      </c>
      <c r="C849" s="53" t="s">
        <v>245</v>
      </c>
      <c r="D849" s="54" t="s">
        <v>365</v>
      </c>
      <c r="E849" s="53"/>
      <c r="F849" s="52"/>
      <c r="G849" s="52"/>
      <c r="H849" s="52"/>
      <c r="I849" s="52"/>
      <c r="J849" s="49">
        <v>0</v>
      </c>
      <c r="K849" s="51">
        <v>8565914.79</v>
      </c>
      <c r="L849" s="50">
        <v>0.01769279098794304</v>
      </c>
      <c r="M849" s="49">
        <v>0</v>
      </c>
      <c r="N849" s="50">
        <v>0</v>
      </c>
      <c r="O849" s="49">
        <v>0</v>
      </c>
    </row>
    <row r="850" spans="1:15" ht="60" outlineLevel="5">
      <c r="A850" s="55" t="s">
        <v>364</v>
      </c>
      <c r="B850" s="53" t="s">
        <v>328</v>
      </c>
      <c r="C850" s="53" t="s">
        <v>245</v>
      </c>
      <c r="D850" s="54" t="s">
        <v>363</v>
      </c>
      <c r="E850" s="53"/>
      <c r="F850" s="52"/>
      <c r="G850" s="52"/>
      <c r="H850" s="52"/>
      <c r="I850" s="52"/>
      <c r="J850" s="49">
        <v>0</v>
      </c>
      <c r="K850" s="51">
        <v>7702463.79</v>
      </c>
      <c r="L850" s="50">
        <v>0</v>
      </c>
      <c r="M850" s="49">
        <v>0</v>
      </c>
      <c r="N850" s="50">
        <v>0</v>
      </c>
      <c r="O850" s="49">
        <v>0</v>
      </c>
    </row>
    <row r="851" spans="1:15" ht="30" outlineLevel="6">
      <c r="A851" s="55" t="s">
        <v>347</v>
      </c>
      <c r="B851" s="53" t="s">
        <v>328</v>
      </c>
      <c r="C851" s="53" t="s">
        <v>245</v>
      </c>
      <c r="D851" s="54" t="s">
        <v>362</v>
      </c>
      <c r="E851" s="53"/>
      <c r="F851" s="52"/>
      <c r="G851" s="52"/>
      <c r="H851" s="52"/>
      <c r="I851" s="52"/>
      <c r="J851" s="49">
        <v>0</v>
      </c>
      <c r="K851" s="51">
        <v>7702463.79</v>
      </c>
      <c r="L851" s="50">
        <v>0</v>
      </c>
      <c r="M851" s="49">
        <v>0</v>
      </c>
      <c r="N851" s="50">
        <v>0</v>
      </c>
      <c r="O851" s="49">
        <v>0</v>
      </c>
    </row>
    <row r="852" spans="1:15" ht="45" outlineLevel="7">
      <c r="A852" s="55" t="s">
        <v>344</v>
      </c>
      <c r="B852" s="53" t="s">
        <v>328</v>
      </c>
      <c r="C852" s="53" t="s">
        <v>245</v>
      </c>
      <c r="D852" s="54" t="s">
        <v>362</v>
      </c>
      <c r="E852" s="53" t="s">
        <v>342</v>
      </c>
      <c r="F852" s="52"/>
      <c r="G852" s="52"/>
      <c r="H852" s="52"/>
      <c r="I852" s="52"/>
      <c r="J852" s="49">
        <v>0</v>
      </c>
      <c r="K852" s="51">
        <v>7702463.79</v>
      </c>
      <c r="L852" s="50">
        <v>0</v>
      </c>
      <c r="M852" s="49">
        <v>0</v>
      </c>
      <c r="N852" s="50">
        <v>0</v>
      </c>
      <c r="O852" s="49">
        <v>0</v>
      </c>
    </row>
    <row r="853" spans="1:15" ht="45" outlineLevel="5">
      <c r="A853" s="55" t="s">
        <v>361</v>
      </c>
      <c r="B853" s="53" t="s">
        <v>328</v>
      </c>
      <c r="C853" s="53" t="s">
        <v>245</v>
      </c>
      <c r="D853" s="54" t="s">
        <v>360</v>
      </c>
      <c r="E853" s="53"/>
      <c r="F853" s="52"/>
      <c r="G853" s="52"/>
      <c r="H853" s="52"/>
      <c r="I853" s="52"/>
      <c r="J853" s="49">
        <v>0</v>
      </c>
      <c r="K853" s="51">
        <v>863451</v>
      </c>
      <c r="L853" s="50">
        <v>0.17552234000539696</v>
      </c>
      <c r="M853" s="49">
        <v>0</v>
      </c>
      <c r="N853" s="50">
        <v>0</v>
      </c>
      <c r="O853" s="49">
        <v>0</v>
      </c>
    </row>
    <row r="854" spans="1:15" ht="45" outlineLevel="6">
      <c r="A854" s="55" t="s">
        <v>359</v>
      </c>
      <c r="B854" s="53" t="s">
        <v>328</v>
      </c>
      <c r="C854" s="53" t="s">
        <v>245</v>
      </c>
      <c r="D854" s="54" t="s">
        <v>356</v>
      </c>
      <c r="E854" s="53"/>
      <c r="F854" s="52"/>
      <c r="G854" s="52"/>
      <c r="H854" s="52"/>
      <c r="I854" s="52"/>
      <c r="J854" s="49">
        <v>0</v>
      </c>
      <c r="K854" s="51">
        <v>863451</v>
      </c>
      <c r="L854" s="50">
        <v>0.17552234000539696</v>
      </c>
      <c r="M854" s="49">
        <v>0</v>
      </c>
      <c r="N854" s="50">
        <v>0</v>
      </c>
      <c r="O854" s="49">
        <v>0</v>
      </c>
    </row>
    <row r="855" spans="1:15" ht="90" outlineLevel="7">
      <c r="A855" s="55" t="s">
        <v>358</v>
      </c>
      <c r="B855" s="53" t="s">
        <v>328</v>
      </c>
      <c r="C855" s="53" t="s">
        <v>245</v>
      </c>
      <c r="D855" s="54" t="s">
        <v>356</v>
      </c>
      <c r="E855" s="53" t="s">
        <v>357</v>
      </c>
      <c r="F855" s="52"/>
      <c r="G855" s="52"/>
      <c r="H855" s="52"/>
      <c r="I855" s="52"/>
      <c r="J855" s="49">
        <v>0</v>
      </c>
      <c r="K855" s="51">
        <v>802851</v>
      </c>
      <c r="L855" s="50">
        <v>0.17511401243817346</v>
      </c>
      <c r="M855" s="49">
        <v>0</v>
      </c>
      <c r="N855" s="50">
        <v>0</v>
      </c>
      <c r="O855" s="49">
        <v>0</v>
      </c>
    </row>
    <row r="856" spans="1:15" ht="45" outlineLevel="7">
      <c r="A856" s="55" t="s">
        <v>344</v>
      </c>
      <c r="B856" s="53" t="s">
        <v>328</v>
      </c>
      <c r="C856" s="53" t="s">
        <v>245</v>
      </c>
      <c r="D856" s="54" t="s">
        <v>356</v>
      </c>
      <c r="E856" s="53" t="s">
        <v>342</v>
      </c>
      <c r="F856" s="52"/>
      <c r="G856" s="52"/>
      <c r="H856" s="52"/>
      <c r="I856" s="52"/>
      <c r="J856" s="49">
        <v>0</v>
      </c>
      <c r="K856" s="51">
        <v>60600</v>
      </c>
      <c r="L856" s="50">
        <v>0.18093201320132013</v>
      </c>
      <c r="M856" s="49">
        <v>0</v>
      </c>
      <c r="N856" s="50">
        <v>0</v>
      </c>
      <c r="O856" s="49">
        <v>0</v>
      </c>
    </row>
    <row r="857" spans="1:15" ht="30" outlineLevel="3">
      <c r="A857" s="55" t="s">
        <v>334</v>
      </c>
      <c r="B857" s="53" t="s">
        <v>328</v>
      </c>
      <c r="C857" s="53" t="s">
        <v>245</v>
      </c>
      <c r="D857" s="54" t="s">
        <v>333</v>
      </c>
      <c r="E857" s="53"/>
      <c r="F857" s="52"/>
      <c r="G857" s="52"/>
      <c r="H857" s="52"/>
      <c r="I857" s="52"/>
      <c r="J857" s="49">
        <v>0</v>
      </c>
      <c r="K857" s="51">
        <v>404930</v>
      </c>
      <c r="L857" s="50">
        <v>0</v>
      </c>
      <c r="M857" s="49">
        <v>0</v>
      </c>
      <c r="N857" s="50">
        <v>0</v>
      </c>
      <c r="O857" s="49">
        <v>0</v>
      </c>
    </row>
    <row r="858" spans="1:15" ht="15" outlineLevel="4">
      <c r="A858" s="55" t="s">
        <v>332</v>
      </c>
      <c r="B858" s="53" t="s">
        <v>328</v>
      </c>
      <c r="C858" s="53" t="s">
        <v>245</v>
      </c>
      <c r="D858" s="54" t="s">
        <v>331</v>
      </c>
      <c r="E858" s="53"/>
      <c r="F858" s="52"/>
      <c r="G858" s="52"/>
      <c r="H858" s="52"/>
      <c r="I858" s="52"/>
      <c r="J858" s="49">
        <v>0</v>
      </c>
      <c r="K858" s="51">
        <v>404930</v>
      </c>
      <c r="L858" s="50">
        <v>0</v>
      </c>
      <c r="M858" s="49">
        <v>0</v>
      </c>
      <c r="N858" s="50">
        <v>0</v>
      </c>
      <c r="O858" s="49">
        <v>0</v>
      </c>
    </row>
    <row r="859" spans="1:15" ht="30" outlineLevel="6">
      <c r="A859" s="55" t="s">
        <v>355</v>
      </c>
      <c r="B859" s="53" t="s">
        <v>328</v>
      </c>
      <c r="C859" s="53" t="s">
        <v>245</v>
      </c>
      <c r="D859" s="54" t="s">
        <v>354</v>
      </c>
      <c r="E859" s="53"/>
      <c r="F859" s="52"/>
      <c r="G859" s="52"/>
      <c r="H859" s="52"/>
      <c r="I859" s="52"/>
      <c r="J859" s="49">
        <v>0</v>
      </c>
      <c r="K859" s="51">
        <v>404930</v>
      </c>
      <c r="L859" s="50">
        <v>0</v>
      </c>
      <c r="M859" s="49">
        <v>0</v>
      </c>
      <c r="N859" s="50">
        <v>0</v>
      </c>
      <c r="O859" s="49">
        <v>0</v>
      </c>
    </row>
    <row r="860" spans="1:15" ht="15" outlineLevel="7">
      <c r="A860" s="55" t="s">
        <v>339</v>
      </c>
      <c r="B860" s="53" t="s">
        <v>328</v>
      </c>
      <c r="C860" s="53" t="s">
        <v>245</v>
      </c>
      <c r="D860" s="54" t="s">
        <v>354</v>
      </c>
      <c r="E860" s="53" t="s">
        <v>337</v>
      </c>
      <c r="F860" s="52"/>
      <c r="G860" s="52"/>
      <c r="H860" s="52"/>
      <c r="I860" s="52"/>
      <c r="J860" s="49">
        <v>0</v>
      </c>
      <c r="K860" s="51">
        <v>404930</v>
      </c>
      <c r="L860" s="50">
        <v>0</v>
      </c>
      <c r="M860" s="49">
        <v>0</v>
      </c>
      <c r="N860" s="50">
        <v>0</v>
      </c>
      <c r="O860" s="49">
        <v>0</v>
      </c>
    </row>
    <row r="861" spans="1:15" ht="15" outlineLevel="1">
      <c r="A861" s="55" t="s">
        <v>353</v>
      </c>
      <c r="B861" s="53" t="s">
        <v>328</v>
      </c>
      <c r="C861" s="53" t="s">
        <v>253</v>
      </c>
      <c r="D861" s="54"/>
      <c r="E861" s="53"/>
      <c r="F861" s="52"/>
      <c r="G861" s="52"/>
      <c r="H861" s="52"/>
      <c r="I861" s="52"/>
      <c r="J861" s="49">
        <v>0</v>
      </c>
      <c r="K861" s="51">
        <v>4251517.92</v>
      </c>
      <c r="L861" s="50">
        <v>0.0057810082098866</v>
      </c>
      <c r="M861" s="49">
        <v>0</v>
      </c>
      <c r="N861" s="50">
        <v>0</v>
      </c>
      <c r="O861" s="49">
        <v>0</v>
      </c>
    </row>
    <row r="862" spans="1:15" ht="15" outlineLevel="2">
      <c r="A862" s="55" t="s">
        <v>352</v>
      </c>
      <c r="B862" s="53" t="s">
        <v>328</v>
      </c>
      <c r="C862" s="53" t="s">
        <v>263</v>
      </c>
      <c r="D862" s="54"/>
      <c r="E862" s="53"/>
      <c r="F862" s="52"/>
      <c r="G862" s="52"/>
      <c r="H862" s="52"/>
      <c r="I862" s="52"/>
      <c r="J862" s="49">
        <v>0</v>
      </c>
      <c r="K862" s="51">
        <v>291400</v>
      </c>
      <c r="L862" s="50">
        <v>0.08434474948524365</v>
      </c>
      <c r="M862" s="49">
        <v>0</v>
      </c>
      <c r="N862" s="50">
        <v>0</v>
      </c>
      <c r="O862" s="49">
        <v>0</v>
      </c>
    </row>
    <row r="863" spans="1:15" ht="45" outlineLevel="3">
      <c r="A863" s="55" t="s">
        <v>351</v>
      </c>
      <c r="B863" s="53" t="s">
        <v>328</v>
      </c>
      <c r="C863" s="53" t="s">
        <v>263</v>
      </c>
      <c r="D863" s="54" t="s">
        <v>350</v>
      </c>
      <c r="E863" s="53"/>
      <c r="F863" s="52"/>
      <c r="G863" s="52"/>
      <c r="H863" s="52"/>
      <c r="I863" s="52"/>
      <c r="J863" s="49">
        <v>0</v>
      </c>
      <c r="K863" s="51">
        <v>291400</v>
      </c>
      <c r="L863" s="50">
        <v>0.08434474948524365</v>
      </c>
      <c r="M863" s="49">
        <v>0</v>
      </c>
      <c r="N863" s="50">
        <v>0</v>
      </c>
      <c r="O863" s="49">
        <v>0</v>
      </c>
    </row>
    <row r="864" spans="1:15" ht="45" outlineLevel="5">
      <c r="A864" s="55" t="s">
        <v>349</v>
      </c>
      <c r="B864" s="53" t="s">
        <v>328</v>
      </c>
      <c r="C864" s="53" t="s">
        <v>263</v>
      </c>
      <c r="D864" s="54" t="s">
        <v>348</v>
      </c>
      <c r="E864" s="53"/>
      <c r="F864" s="52"/>
      <c r="G864" s="52"/>
      <c r="H864" s="52"/>
      <c r="I864" s="52"/>
      <c r="J864" s="49">
        <v>0</v>
      </c>
      <c r="K864" s="51">
        <v>291400</v>
      </c>
      <c r="L864" s="50">
        <v>0.08434474948524365</v>
      </c>
      <c r="M864" s="49">
        <v>0</v>
      </c>
      <c r="N864" s="50">
        <v>0</v>
      </c>
      <c r="O864" s="49">
        <v>0</v>
      </c>
    </row>
    <row r="865" spans="1:15" ht="30" outlineLevel="6">
      <c r="A865" s="55" t="s">
        <v>347</v>
      </c>
      <c r="B865" s="53" t="s">
        <v>328</v>
      </c>
      <c r="C865" s="53" t="s">
        <v>263</v>
      </c>
      <c r="D865" s="54" t="s">
        <v>346</v>
      </c>
      <c r="E865" s="53"/>
      <c r="F865" s="52"/>
      <c r="G865" s="52"/>
      <c r="H865" s="52"/>
      <c r="I865" s="52"/>
      <c r="J865" s="49">
        <v>0</v>
      </c>
      <c r="K865" s="51">
        <v>231400</v>
      </c>
      <c r="L865" s="50">
        <v>0.10621460674157303</v>
      </c>
      <c r="M865" s="49">
        <v>0</v>
      </c>
      <c r="N865" s="50">
        <v>0</v>
      </c>
      <c r="O865" s="49">
        <v>0</v>
      </c>
    </row>
    <row r="866" spans="1:15" ht="45" outlineLevel="7">
      <c r="A866" s="55" t="s">
        <v>344</v>
      </c>
      <c r="B866" s="53" t="s">
        <v>328</v>
      </c>
      <c r="C866" s="53" t="s">
        <v>263</v>
      </c>
      <c r="D866" s="54" t="s">
        <v>346</v>
      </c>
      <c r="E866" s="53" t="s">
        <v>342</v>
      </c>
      <c r="F866" s="52"/>
      <c r="G866" s="52"/>
      <c r="H866" s="52"/>
      <c r="I866" s="52"/>
      <c r="J866" s="49">
        <v>0</v>
      </c>
      <c r="K866" s="51">
        <v>231400</v>
      </c>
      <c r="L866" s="50">
        <v>0.10621460674157303</v>
      </c>
      <c r="M866" s="49">
        <v>0</v>
      </c>
      <c r="N866" s="50">
        <v>0</v>
      </c>
      <c r="O866" s="49">
        <v>0</v>
      </c>
    </row>
    <row r="867" spans="1:15" ht="15" outlineLevel="6">
      <c r="A867" s="55" t="s">
        <v>345</v>
      </c>
      <c r="B867" s="53" t="s">
        <v>328</v>
      </c>
      <c r="C867" s="53" t="s">
        <v>263</v>
      </c>
      <c r="D867" s="54" t="s">
        <v>343</v>
      </c>
      <c r="E867" s="53"/>
      <c r="F867" s="52"/>
      <c r="G867" s="52"/>
      <c r="H867" s="52"/>
      <c r="I867" s="52"/>
      <c r="J867" s="49">
        <v>0</v>
      </c>
      <c r="K867" s="51">
        <v>60000</v>
      </c>
      <c r="L867" s="50">
        <v>0</v>
      </c>
      <c r="M867" s="49">
        <v>0</v>
      </c>
      <c r="N867" s="50">
        <v>0</v>
      </c>
      <c r="O867" s="49">
        <v>0</v>
      </c>
    </row>
    <row r="868" spans="1:15" ht="45" outlineLevel="7">
      <c r="A868" s="55" t="s">
        <v>344</v>
      </c>
      <c r="B868" s="53" t="s">
        <v>328</v>
      </c>
      <c r="C868" s="53" t="s">
        <v>263</v>
      </c>
      <c r="D868" s="54" t="s">
        <v>343</v>
      </c>
      <c r="E868" s="53" t="s">
        <v>342</v>
      </c>
      <c r="F868" s="52"/>
      <c r="G868" s="52"/>
      <c r="H868" s="52"/>
      <c r="I868" s="52"/>
      <c r="J868" s="49">
        <v>0</v>
      </c>
      <c r="K868" s="51">
        <v>60000</v>
      </c>
      <c r="L868" s="50">
        <v>0</v>
      </c>
      <c r="M868" s="49">
        <v>0</v>
      </c>
      <c r="N868" s="50">
        <v>0</v>
      </c>
      <c r="O868" s="49">
        <v>0</v>
      </c>
    </row>
    <row r="869" spans="1:15" ht="30" outlineLevel="2">
      <c r="A869" s="55" t="s">
        <v>341</v>
      </c>
      <c r="B869" s="53" t="s">
        <v>328</v>
      </c>
      <c r="C869" s="53" t="s">
        <v>265</v>
      </c>
      <c r="D869" s="54"/>
      <c r="E869" s="53"/>
      <c r="F869" s="52"/>
      <c r="G869" s="52"/>
      <c r="H869" s="52"/>
      <c r="I869" s="52"/>
      <c r="J869" s="49">
        <v>0</v>
      </c>
      <c r="K869" s="51">
        <v>3960117.92</v>
      </c>
      <c r="L869" s="50">
        <v>0</v>
      </c>
      <c r="M869" s="49">
        <v>0</v>
      </c>
      <c r="N869" s="50">
        <v>0</v>
      </c>
      <c r="O869" s="49">
        <v>0</v>
      </c>
    </row>
    <row r="870" spans="1:15" ht="30" outlineLevel="3">
      <c r="A870" s="55" t="s">
        <v>334</v>
      </c>
      <c r="B870" s="53" t="s">
        <v>328</v>
      </c>
      <c r="C870" s="53" t="s">
        <v>265</v>
      </c>
      <c r="D870" s="54" t="s">
        <v>333</v>
      </c>
      <c r="E870" s="53"/>
      <c r="F870" s="52"/>
      <c r="G870" s="52"/>
      <c r="H870" s="52"/>
      <c r="I870" s="52"/>
      <c r="J870" s="49">
        <v>0</v>
      </c>
      <c r="K870" s="51">
        <v>3960117.92</v>
      </c>
      <c r="L870" s="50">
        <v>0</v>
      </c>
      <c r="M870" s="49">
        <v>0</v>
      </c>
      <c r="N870" s="50">
        <v>0</v>
      </c>
      <c r="O870" s="49">
        <v>0</v>
      </c>
    </row>
    <row r="871" spans="1:15" ht="15" outlineLevel="4">
      <c r="A871" s="55" t="s">
        <v>332</v>
      </c>
      <c r="B871" s="53" t="s">
        <v>328</v>
      </c>
      <c r="C871" s="53" t="s">
        <v>265</v>
      </c>
      <c r="D871" s="54" t="s">
        <v>331</v>
      </c>
      <c r="E871" s="53"/>
      <c r="F871" s="52"/>
      <c r="G871" s="52"/>
      <c r="H871" s="52"/>
      <c r="I871" s="52"/>
      <c r="J871" s="49">
        <v>0</v>
      </c>
      <c r="K871" s="51">
        <v>3960117.92</v>
      </c>
      <c r="L871" s="50">
        <v>0</v>
      </c>
      <c r="M871" s="49">
        <v>0</v>
      </c>
      <c r="N871" s="50">
        <v>0</v>
      </c>
      <c r="O871" s="49">
        <v>0</v>
      </c>
    </row>
    <row r="872" spans="1:15" ht="60" outlineLevel="6">
      <c r="A872" s="55" t="s">
        <v>340</v>
      </c>
      <c r="B872" s="53" t="s">
        <v>328</v>
      </c>
      <c r="C872" s="53" t="s">
        <v>265</v>
      </c>
      <c r="D872" s="54" t="s">
        <v>338</v>
      </c>
      <c r="E872" s="53"/>
      <c r="F872" s="52"/>
      <c r="G872" s="52"/>
      <c r="H872" s="52"/>
      <c r="I872" s="52"/>
      <c r="J872" s="49">
        <v>0</v>
      </c>
      <c r="K872" s="51">
        <v>3960117.92</v>
      </c>
      <c r="L872" s="50">
        <v>0</v>
      </c>
      <c r="M872" s="49">
        <v>0</v>
      </c>
      <c r="N872" s="50">
        <v>0</v>
      </c>
      <c r="O872" s="49">
        <v>0</v>
      </c>
    </row>
    <row r="873" spans="1:15" ht="15" outlineLevel="7">
      <c r="A873" s="55" t="s">
        <v>339</v>
      </c>
      <c r="B873" s="53" t="s">
        <v>328</v>
      </c>
      <c r="C873" s="53" t="s">
        <v>265</v>
      </c>
      <c r="D873" s="54" t="s">
        <v>338</v>
      </c>
      <c r="E873" s="53" t="s">
        <v>337</v>
      </c>
      <c r="F873" s="52"/>
      <c r="G873" s="52"/>
      <c r="H873" s="52"/>
      <c r="I873" s="52"/>
      <c r="J873" s="49">
        <v>0</v>
      </c>
      <c r="K873" s="51">
        <v>3960117.92</v>
      </c>
      <c r="L873" s="50">
        <v>0</v>
      </c>
      <c r="M873" s="49">
        <v>0</v>
      </c>
      <c r="N873" s="50">
        <v>0</v>
      </c>
      <c r="O873" s="49">
        <v>0</v>
      </c>
    </row>
    <row r="874" spans="1:15" ht="45" outlineLevel="1">
      <c r="A874" s="55" t="s">
        <v>336</v>
      </c>
      <c r="B874" s="53" t="s">
        <v>328</v>
      </c>
      <c r="C874" s="53" t="s">
        <v>317</v>
      </c>
      <c r="D874" s="54"/>
      <c r="E874" s="53"/>
      <c r="F874" s="52"/>
      <c r="G874" s="52"/>
      <c r="H874" s="52"/>
      <c r="I874" s="52"/>
      <c r="J874" s="49">
        <v>0</v>
      </c>
      <c r="K874" s="51">
        <v>500000</v>
      </c>
      <c r="L874" s="50">
        <v>0</v>
      </c>
      <c r="M874" s="49">
        <v>0</v>
      </c>
      <c r="N874" s="50">
        <v>0</v>
      </c>
      <c r="O874" s="49">
        <v>0</v>
      </c>
    </row>
    <row r="875" spans="1:15" ht="30" outlineLevel="2">
      <c r="A875" s="55" t="s">
        <v>335</v>
      </c>
      <c r="B875" s="53" t="s">
        <v>328</v>
      </c>
      <c r="C875" s="53" t="s">
        <v>319</v>
      </c>
      <c r="D875" s="54"/>
      <c r="E875" s="53"/>
      <c r="F875" s="52"/>
      <c r="G875" s="52"/>
      <c r="H875" s="52"/>
      <c r="I875" s="52"/>
      <c r="J875" s="49">
        <v>0</v>
      </c>
      <c r="K875" s="51">
        <v>500000</v>
      </c>
      <c r="L875" s="50">
        <v>0</v>
      </c>
      <c r="M875" s="49">
        <v>0</v>
      </c>
      <c r="N875" s="50">
        <v>0</v>
      </c>
      <c r="O875" s="49">
        <v>0</v>
      </c>
    </row>
    <row r="876" spans="1:15" ht="30" outlineLevel="3">
      <c r="A876" s="55" t="s">
        <v>334</v>
      </c>
      <c r="B876" s="53" t="s">
        <v>328</v>
      </c>
      <c r="C876" s="53" t="s">
        <v>319</v>
      </c>
      <c r="D876" s="54" t="s">
        <v>333</v>
      </c>
      <c r="E876" s="53"/>
      <c r="F876" s="52"/>
      <c r="G876" s="52"/>
      <c r="H876" s="52"/>
      <c r="I876" s="52"/>
      <c r="J876" s="49">
        <v>0</v>
      </c>
      <c r="K876" s="51">
        <v>500000</v>
      </c>
      <c r="L876" s="50">
        <v>0</v>
      </c>
      <c r="M876" s="49">
        <v>0</v>
      </c>
      <c r="N876" s="50">
        <v>0</v>
      </c>
      <c r="O876" s="49">
        <v>0</v>
      </c>
    </row>
    <row r="877" spans="1:15" ht="15" outlineLevel="4">
      <c r="A877" s="55" t="s">
        <v>332</v>
      </c>
      <c r="B877" s="53" t="s">
        <v>328</v>
      </c>
      <c r="C877" s="53" t="s">
        <v>319</v>
      </c>
      <c r="D877" s="54" t="s">
        <v>331</v>
      </c>
      <c r="E877" s="53"/>
      <c r="F877" s="52"/>
      <c r="G877" s="52"/>
      <c r="H877" s="52"/>
      <c r="I877" s="52"/>
      <c r="J877" s="49">
        <v>0</v>
      </c>
      <c r="K877" s="51">
        <v>500000</v>
      </c>
      <c r="L877" s="50">
        <v>0</v>
      </c>
      <c r="M877" s="49">
        <v>0</v>
      </c>
      <c r="N877" s="50">
        <v>0</v>
      </c>
      <c r="O877" s="49">
        <v>0</v>
      </c>
    </row>
    <row r="878" spans="1:15" ht="30" outlineLevel="6">
      <c r="A878" s="55" t="s">
        <v>330</v>
      </c>
      <c r="B878" s="53" t="s">
        <v>328</v>
      </c>
      <c r="C878" s="53" t="s">
        <v>319</v>
      </c>
      <c r="D878" s="54" t="s">
        <v>327</v>
      </c>
      <c r="E878" s="53"/>
      <c r="F878" s="52"/>
      <c r="G878" s="52"/>
      <c r="H878" s="52"/>
      <c r="I878" s="52"/>
      <c r="J878" s="49">
        <v>0</v>
      </c>
      <c r="K878" s="51">
        <v>500000</v>
      </c>
      <c r="L878" s="50">
        <v>0</v>
      </c>
      <c r="M878" s="49">
        <v>0</v>
      </c>
      <c r="N878" s="50">
        <v>0</v>
      </c>
      <c r="O878" s="49">
        <v>0</v>
      </c>
    </row>
    <row r="879" spans="1:15" ht="30" outlineLevel="7">
      <c r="A879" s="55" t="s">
        <v>329</v>
      </c>
      <c r="B879" s="53" t="s">
        <v>328</v>
      </c>
      <c r="C879" s="53" t="s">
        <v>319</v>
      </c>
      <c r="D879" s="54" t="s">
        <v>327</v>
      </c>
      <c r="E879" s="53" t="s">
        <v>326</v>
      </c>
      <c r="F879" s="52"/>
      <c r="G879" s="52"/>
      <c r="H879" s="52"/>
      <c r="I879" s="52"/>
      <c r="J879" s="49">
        <v>0</v>
      </c>
      <c r="K879" s="51">
        <v>500000</v>
      </c>
      <c r="L879" s="50">
        <v>0</v>
      </c>
      <c r="M879" s="49">
        <v>0</v>
      </c>
      <c r="N879" s="50">
        <v>0</v>
      </c>
      <c r="O879" s="49">
        <v>0</v>
      </c>
    </row>
    <row r="880" spans="1:15" ht="15">
      <c r="A880" s="46"/>
      <c r="B880" s="46"/>
      <c r="C880" s="46"/>
      <c r="D880" s="48"/>
      <c r="E880" s="46"/>
      <c r="F880" s="46"/>
      <c r="G880" s="46"/>
      <c r="H880" s="46"/>
      <c r="I880" s="46"/>
      <c r="J880" s="46"/>
      <c r="K880" s="47"/>
      <c r="L880" s="46"/>
      <c r="M880" s="46"/>
      <c r="N880" s="46"/>
      <c r="O880" s="46"/>
    </row>
    <row r="881" spans="1:15" ht="6.75" customHeight="1">
      <c r="A881" s="360"/>
      <c r="B881" s="361"/>
      <c r="C881" s="361"/>
      <c r="D881" s="361"/>
      <c r="E881" s="361"/>
      <c r="F881" s="361"/>
      <c r="G881" s="361"/>
      <c r="H881" s="361"/>
      <c r="I881" s="361"/>
      <c r="J881" s="361"/>
      <c r="K881" s="361"/>
      <c r="L881" s="45"/>
      <c r="M881" s="45"/>
      <c r="N881" s="45"/>
      <c r="O881" s="45"/>
    </row>
    <row r="882" ht="15" hidden="1"/>
    <row r="883" spans="1:5" ht="15.75">
      <c r="A883" s="43" t="s">
        <v>325</v>
      </c>
      <c r="B883" s="43"/>
      <c r="C883" s="43"/>
      <c r="D883" s="351" t="s">
        <v>324</v>
      </c>
      <c r="E883" s="351"/>
    </row>
    <row r="884" spans="1:5" ht="3" customHeight="1">
      <c r="A884" s="43"/>
      <c r="B884" s="43"/>
      <c r="C884" s="43"/>
      <c r="D884" s="44"/>
      <c r="E884" s="43"/>
    </row>
    <row r="885" spans="1:5" ht="15.75" hidden="1">
      <c r="A885" s="43"/>
      <c r="B885" s="43"/>
      <c r="C885" s="43"/>
      <c r="D885" s="44"/>
      <c r="E885" s="43"/>
    </row>
    <row r="886" spans="1:5" ht="15.75">
      <c r="A886" s="43" t="s">
        <v>323</v>
      </c>
      <c r="B886" s="43"/>
      <c r="C886" s="43"/>
      <c r="D886" s="351" t="s">
        <v>322</v>
      </c>
      <c r="E886" s="351"/>
    </row>
    <row r="887" spans="4:5" ht="15">
      <c r="D887" s="42"/>
      <c r="E887" s="42"/>
    </row>
    <row r="888" spans="4:5" ht="3" customHeight="1">
      <c r="D888" s="42"/>
      <c r="E888" s="42"/>
    </row>
    <row r="890" ht="15">
      <c r="A890" s="39" t="s">
        <v>321</v>
      </c>
    </row>
    <row r="891" ht="15">
      <c r="A891" s="39" t="s">
        <v>223</v>
      </c>
    </row>
  </sheetData>
  <sheetProtection/>
  <mergeCells count="27">
    <mergeCell ref="D883:E883"/>
    <mergeCell ref="D886:E886"/>
    <mergeCell ref="G9:G10"/>
    <mergeCell ref="H9:H10"/>
    <mergeCell ref="I9:I10"/>
    <mergeCell ref="J9:J10"/>
    <mergeCell ref="A881:K881"/>
    <mergeCell ref="A1:K1"/>
    <mergeCell ref="A2:K2"/>
    <mergeCell ref="A6:M6"/>
    <mergeCell ref="A7:M7"/>
    <mergeCell ref="A8:O8"/>
    <mergeCell ref="K9:K10"/>
    <mergeCell ref="A3:K3"/>
    <mergeCell ref="A4:K4"/>
    <mergeCell ref="A5:K5"/>
    <mergeCell ref="F9:F10"/>
    <mergeCell ref="L9:L10"/>
    <mergeCell ref="M9:M10"/>
    <mergeCell ref="A9:A10"/>
    <mergeCell ref="A11:E11"/>
    <mergeCell ref="N9:N10"/>
    <mergeCell ref="O9:O10"/>
    <mergeCell ref="B9:B10"/>
    <mergeCell ref="C9:C10"/>
    <mergeCell ref="D9:D10"/>
    <mergeCell ref="E9:E10"/>
  </mergeCells>
  <printOptions/>
  <pageMargins left="1.062992125984252" right="0.5905511811023623" top="0.7874015748031497" bottom="0.7874015748031497" header="0.3937007874015748" footer="0.3937007874015748"/>
  <pageSetup errors="blank" fitToHeight="200" horizontalDpi="600" verticalDpi="600" orientation="portrait" paperSize="9" scale="80" r:id="rId1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3"/>
  <sheetViews>
    <sheetView showGridLines="0" view="pageBreakPreview" zoomScaleSheetLayoutView="100" zoomScalePageLayoutView="0" workbookViewId="0" topLeftCell="A1">
      <selection activeCell="A5" sqref="A5:K5"/>
    </sheetView>
  </sheetViews>
  <sheetFormatPr defaultColWidth="8.8515625" defaultRowHeight="15" outlineLevelRow="7"/>
  <cols>
    <col min="1" max="1" width="53.57421875" style="43" customWidth="1"/>
    <col min="2" max="2" width="9.28125" style="43" customWidth="1"/>
    <col min="3" max="3" width="9.57421875" style="43" customWidth="1"/>
    <col min="4" max="4" width="12.8515625" style="44" customWidth="1"/>
    <col min="5" max="5" width="9.7109375" style="44" customWidth="1"/>
    <col min="6" max="9" width="8.8515625" style="43" hidden="1" customWidth="1"/>
    <col min="10" max="10" width="23.140625" style="94" customWidth="1"/>
    <col min="11" max="11" width="22.421875" style="94" customWidth="1"/>
    <col min="12" max="16" width="17.8515625" style="43" customWidth="1"/>
    <col min="17" max="16384" width="8.8515625" style="43" customWidth="1"/>
  </cols>
  <sheetData>
    <row r="1" spans="1:12" ht="15.75">
      <c r="A1" s="372" t="s">
        <v>985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72"/>
    </row>
    <row r="2" spans="1:12" ht="15.75">
      <c r="A2" s="372" t="s">
        <v>983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72"/>
    </row>
    <row r="3" spans="1:12" ht="15.75">
      <c r="A3" s="372" t="s">
        <v>986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72"/>
    </row>
    <row r="4" spans="1:12" ht="15.75">
      <c r="A4" s="372" t="s">
        <v>987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72"/>
    </row>
    <row r="5" spans="1:12" ht="15.75">
      <c r="A5" s="373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72"/>
    </row>
    <row r="6" spans="1:12" ht="15.75">
      <c r="A6" s="375" t="s">
        <v>980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72"/>
    </row>
    <row r="7" spans="1:12" ht="15.75">
      <c r="A7" s="362" t="s">
        <v>988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72"/>
    </row>
    <row r="8" spans="1:12" ht="15.75">
      <c r="A8" s="73"/>
      <c r="B8" s="74"/>
      <c r="C8" s="74"/>
      <c r="D8" s="75"/>
      <c r="E8" s="75"/>
      <c r="F8" s="74"/>
      <c r="G8" s="74"/>
      <c r="H8" s="74"/>
      <c r="I8" s="74"/>
      <c r="J8" s="74"/>
      <c r="K8" s="74"/>
      <c r="L8" s="72"/>
    </row>
    <row r="9" spans="1:12" ht="15.75">
      <c r="A9" s="364" t="s">
        <v>989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72"/>
    </row>
    <row r="10" spans="1:12" ht="94.5">
      <c r="A10" s="76" t="s">
        <v>977</v>
      </c>
      <c r="B10" s="76" t="s">
        <v>976</v>
      </c>
      <c r="C10" s="76" t="s">
        <v>975</v>
      </c>
      <c r="D10" s="77" t="s">
        <v>974</v>
      </c>
      <c r="E10" s="77" t="s">
        <v>973</v>
      </c>
      <c r="F10" s="76" t="s">
        <v>971</v>
      </c>
      <c r="G10" s="76" t="s">
        <v>971</v>
      </c>
      <c r="H10" s="76" t="s">
        <v>971</v>
      </c>
      <c r="I10" s="76" t="s">
        <v>971</v>
      </c>
      <c r="J10" s="78" t="s">
        <v>990</v>
      </c>
      <c r="K10" s="78" t="s">
        <v>991</v>
      </c>
      <c r="L10" s="72"/>
    </row>
    <row r="11" spans="1:12" ht="15.75">
      <c r="A11" s="366" t="s">
        <v>992</v>
      </c>
      <c r="B11" s="367"/>
      <c r="C11" s="367"/>
      <c r="D11" s="367"/>
      <c r="E11" s="368"/>
      <c r="F11" s="79"/>
      <c r="G11" s="79"/>
      <c r="H11" s="79"/>
      <c r="I11" s="79"/>
      <c r="J11" s="80">
        <v>506497155</v>
      </c>
      <c r="K11" s="80">
        <v>509523555</v>
      </c>
      <c r="L11" s="72"/>
    </row>
    <row r="12" spans="1:12" ht="47.25">
      <c r="A12" s="81" t="s">
        <v>993</v>
      </c>
      <c r="B12" s="82" t="s">
        <v>964</v>
      </c>
      <c r="C12" s="82"/>
      <c r="D12" s="83"/>
      <c r="E12" s="83"/>
      <c r="F12" s="84"/>
      <c r="G12" s="84"/>
      <c r="H12" s="84"/>
      <c r="I12" s="84"/>
      <c r="J12" s="85">
        <v>1474300</v>
      </c>
      <c r="K12" s="85">
        <v>1474300</v>
      </c>
      <c r="L12" s="72"/>
    </row>
    <row r="13" spans="1:12" ht="15.75" outlineLevel="1">
      <c r="A13" s="86" t="s">
        <v>232</v>
      </c>
      <c r="B13" s="87" t="s">
        <v>964</v>
      </c>
      <c r="C13" s="87" t="s">
        <v>233</v>
      </c>
      <c r="D13" s="88"/>
      <c r="E13" s="88"/>
      <c r="F13" s="89"/>
      <c r="G13" s="89"/>
      <c r="H13" s="89"/>
      <c r="I13" s="89"/>
      <c r="J13" s="90">
        <v>1376900</v>
      </c>
      <c r="K13" s="90">
        <v>1376900</v>
      </c>
      <c r="L13" s="72"/>
    </row>
    <row r="14" spans="1:12" ht="63" outlineLevel="2">
      <c r="A14" s="86" t="s">
        <v>234</v>
      </c>
      <c r="B14" s="87" t="s">
        <v>964</v>
      </c>
      <c r="C14" s="87" t="s">
        <v>235</v>
      </c>
      <c r="D14" s="88"/>
      <c r="E14" s="88"/>
      <c r="F14" s="89"/>
      <c r="G14" s="89"/>
      <c r="H14" s="89"/>
      <c r="I14" s="89"/>
      <c r="J14" s="90">
        <v>1376900</v>
      </c>
      <c r="K14" s="90">
        <v>1376900</v>
      </c>
      <c r="L14" s="72"/>
    </row>
    <row r="15" spans="1:12" ht="15.75" outlineLevel="3">
      <c r="A15" s="86" t="s">
        <v>994</v>
      </c>
      <c r="B15" s="87" t="s">
        <v>964</v>
      </c>
      <c r="C15" s="87" t="s">
        <v>235</v>
      </c>
      <c r="D15" s="88">
        <v>95</v>
      </c>
      <c r="E15" s="88"/>
      <c r="F15" s="89"/>
      <c r="G15" s="89"/>
      <c r="H15" s="89"/>
      <c r="I15" s="89"/>
      <c r="J15" s="90">
        <v>733749</v>
      </c>
      <c r="K15" s="90">
        <v>733749</v>
      </c>
      <c r="L15" s="72"/>
    </row>
    <row r="16" spans="1:12" ht="15.75" outlineLevel="4">
      <c r="A16" s="86" t="s">
        <v>995</v>
      </c>
      <c r="B16" s="87" t="s">
        <v>964</v>
      </c>
      <c r="C16" s="87" t="s">
        <v>235</v>
      </c>
      <c r="D16" s="88">
        <v>952</v>
      </c>
      <c r="E16" s="88"/>
      <c r="F16" s="89"/>
      <c r="G16" s="89"/>
      <c r="H16" s="89"/>
      <c r="I16" s="89"/>
      <c r="J16" s="90">
        <v>733749</v>
      </c>
      <c r="K16" s="90">
        <v>733749</v>
      </c>
      <c r="L16" s="72"/>
    </row>
    <row r="17" spans="1:12" ht="31.5" outlineLevel="6">
      <c r="A17" s="86" t="s">
        <v>996</v>
      </c>
      <c r="B17" s="87" t="s">
        <v>964</v>
      </c>
      <c r="C17" s="87" t="s">
        <v>235</v>
      </c>
      <c r="D17" s="88" t="s">
        <v>965</v>
      </c>
      <c r="E17" s="88"/>
      <c r="F17" s="89"/>
      <c r="G17" s="89"/>
      <c r="H17" s="89"/>
      <c r="I17" s="89"/>
      <c r="J17" s="90">
        <v>733749</v>
      </c>
      <c r="K17" s="90">
        <v>733749</v>
      </c>
      <c r="L17" s="72"/>
    </row>
    <row r="18" spans="1:12" ht="78.75" outlineLevel="7">
      <c r="A18" s="86" t="s">
        <v>997</v>
      </c>
      <c r="B18" s="87" t="s">
        <v>964</v>
      </c>
      <c r="C18" s="87" t="s">
        <v>235</v>
      </c>
      <c r="D18" s="88" t="s">
        <v>965</v>
      </c>
      <c r="E18" s="88" t="s">
        <v>357</v>
      </c>
      <c r="F18" s="89"/>
      <c r="G18" s="89"/>
      <c r="H18" s="89"/>
      <c r="I18" s="89"/>
      <c r="J18" s="90">
        <v>733749</v>
      </c>
      <c r="K18" s="90">
        <v>733749</v>
      </c>
      <c r="L18" s="72"/>
    </row>
    <row r="19" spans="1:12" ht="31.5" outlineLevel="3">
      <c r="A19" s="86" t="s">
        <v>998</v>
      </c>
      <c r="B19" s="87" t="s">
        <v>964</v>
      </c>
      <c r="C19" s="87" t="s">
        <v>235</v>
      </c>
      <c r="D19" s="88">
        <v>99</v>
      </c>
      <c r="E19" s="88"/>
      <c r="F19" s="89"/>
      <c r="G19" s="89"/>
      <c r="H19" s="89"/>
      <c r="I19" s="89"/>
      <c r="J19" s="90">
        <v>643151</v>
      </c>
      <c r="K19" s="90">
        <v>643151</v>
      </c>
      <c r="L19" s="72"/>
    </row>
    <row r="20" spans="1:12" ht="15.75" outlineLevel="4">
      <c r="A20" s="86" t="s">
        <v>999</v>
      </c>
      <c r="B20" s="87" t="s">
        <v>964</v>
      </c>
      <c r="C20" s="87" t="s">
        <v>235</v>
      </c>
      <c r="D20" s="88">
        <v>999</v>
      </c>
      <c r="E20" s="88"/>
      <c r="F20" s="89"/>
      <c r="G20" s="89"/>
      <c r="H20" s="89"/>
      <c r="I20" s="89"/>
      <c r="J20" s="90">
        <v>643151</v>
      </c>
      <c r="K20" s="90">
        <v>643151</v>
      </c>
      <c r="L20" s="72"/>
    </row>
    <row r="21" spans="1:12" ht="31.5" outlineLevel="6">
      <c r="A21" s="86" t="s">
        <v>1000</v>
      </c>
      <c r="B21" s="87" t="s">
        <v>964</v>
      </c>
      <c r="C21" s="87" t="s">
        <v>235</v>
      </c>
      <c r="D21" s="88" t="s">
        <v>373</v>
      </c>
      <c r="E21" s="88"/>
      <c r="F21" s="89"/>
      <c r="G21" s="89"/>
      <c r="H21" s="89"/>
      <c r="I21" s="89"/>
      <c r="J21" s="90">
        <v>616104</v>
      </c>
      <c r="K21" s="90">
        <v>616104</v>
      </c>
      <c r="L21" s="72"/>
    </row>
    <row r="22" spans="1:12" ht="78.75" outlineLevel="7">
      <c r="A22" s="86" t="s">
        <v>997</v>
      </c>
      <c r="B22" s="87" t="s">
        <v>964</v>
      </c>
      <c r="C22" s="87" t="s">
        <v>235</v>
      </c>
      <c r="D22" s="88" t="s">
        <v>373</v>
      </c>
      <c r="E22" s="88" t="s">
        <v>357</v>
      </c>
      <c r="F22" s="89"/>
      <c r="G22" s="89"/>
      <c r="H22" s="89"/>
      <c r="I22" s="89"/>
      <c r="J22" s="90">
        <v>616104</v>
      </c>
      <c r="K22" s="90">
        <v>616104</v>
      </c>
      <c r="L22" s="72"/>
    </row>
    <row r="23" spans="1:12" ht="31.5" outlineLevel="6">
      <c r="A23" s="86" t="s">
        <v>1001</v>
      </c>
      <c r="B23" s="87" t="s">
        <v>964</v>
      </c>
      <c r="C23" s="87" t="s">
        <v>235</v>
      </c>
      <c r="D23" s="88" t="s">
        <v>371</v>
      </c>
      <c r="E23" s="88"/>
      <c r="F23" s="89"/>
      <c r="G23" s="89"/>
      <c r="H23" s="89"/>
      <c r="I23" s="89"/>
      <c r="J23" s="90">
        <v>27047</v>
      </c>
      <c r="K23" s="90">
        <v>27047</v>
      </c>
      <c r="L23" s="72"/>
    </row>
    <row r="24" spans="1:12" ht="47.25" outlineLevel="7">
      <c r="A24" s="86" t="s">
        <v>1002</v>
      </c>
      <c r="B24" s="87" t="s">
        <v>964</v>
      </c>
      <c r="C24" s="87" t="s">
        <v>235</v>
      </c>
      <c r="D24" s="88" t="s">
        <v>371</v>
      </c>
      <c r="E24" s="88" t="s">
        <v>342</v>
      </c>
      <c r="F24" s="89"/>
      <c r="G24" s="89"/>
      <c r="H24" s="89"/>
      <c r="I24" s="89"/>
      <c r="J24" s="90">
        <v>27047</v>
      </c>
      <c r="K24" s="90">
        <v>27047</v>
      </c>
      <c r="L24" s="72"/>
    </row>
    <row r="25" spans="1:12" ht="15.75" outlineLevel="1">
      <c r="A25" s="86" t="s">
        <v>252</v>
      </c>
      <c r="B25" s="87" t="s">
        <v>964</v>
      </c>
      <c r="C25" s="87" t="s">
        <v>253</v>
      </c>
      <c r="D25" s="88"/>
      <c r="E25" s="88"/>
      <c r="F25" s="89"/>
      <c r="G25" s="89"/>
      <c r="H25" s="89"/>
      <c r="I25" s="89"/>
      <c r="J25" s="90">
        <v>97400</v>
      </c>
      <c r="K25" s="90">
        <v>97400</v>
      </c>
      <c r="L25" s="72"/>
    </row>
    <row r="26" spans="1:12" ht="15.75" outlineLevel="2">
      <c r="A26" s="86" t="s">
        <v>262</v>
      </c>
      <c r="B26" s="87" t="s">
        <v>964</v>
      </c>
      <c r="C26" s="87" t="s">
        <v>263</v>
      </c>
      <c r="D26" s="88"/>
      <c r="E26" s="88"/>
      <c r="F26" s="89"/>
      <c r="G26" s="89"/>
      <c r="H26" s="89"/>
      <c r="I26" s="89"/>
      <c r="J26" s="90">
        <v>97400</v>
      </c>
      <c r="K26" s="90">
        <v>97400</v>
      </c>
      <c r="L26" s="72"/>
    </row>
    <row r="27" spans="1:12" ht="31.5" outlineLevel="3">
      <c r="A27" s="86" t="s">
        <v>1003</v>
      </c>
      <c r="B27" s="87" t="s">
        <v>964</v>
      </c>
      <c r="C27" s="87" t="s">
        <v>263</v>
      </c>
      <c r="D27" s="88" t="s">
        <v>350</v>
      </c>
      <c r="E27" s="88"/>
      <c r="F27" s="89"/>
      <c r="G27" s="89"/>
      <c r="H27" s="89"/>
      <c r="I27" s="89"/>
      <c r="J27" s="90">
        <v>97400</v>
      </c>
      <c r="K27" s="90">
        <v>97400</v>
      </c>
      <c r="L27" s="72"/>
    </row>
    <row r="28" spans="1:12" ht="47.25" outlineLevel="5">
      <c r="A28" s="86" t="s">
        <v>1004</v>
      </c>
      <c r="B28" s="87" t="s">
        <v>964</v>
      </c>
      <c r="C28" s="87" t="s">
        <v>263</v>
      </c>
      <c r="D28" s="88" t="s">
        <v>348</v>
      </c>
      <c r="E28" s="88"/>
      <c r="F28" s="89"/>
      <c r="G28" s="89"/>
      <c r="H28" s="89"/>
      <c r="I28" s="89"/>
      <c r="J28" s="90">
        <v>97400</v>
      </c>
      <c r="K28" s="90">
        <v>97400</v>
      </c>
      <c r="L28" s="72"/>
    </row>
    <row r="29" spans="1:12" ht="15.75" outlineLevel="6">
      <c r="A29" s="86" t="s">
        <v>1005</v>
      </c>
      <c r="B29" s="87" t="s">
        <v>964</v>
      </c>
      <c r="C29" s="87" t="s">
        <v>263</v>
      </c>
      <c r="D29" s="88" t="s">
        <v>346</v>
      </c>
      <c r="E29" s="88"/>
      <c r="F29" s="89"/>
      <c r="G29" s="89"/>
      <c r="H29" s="89"/>
      <c r="I29" s="89"/>
      <c r="J29" s="90">
        <v>97400</v>
      </c>
      <c r="K29" s="90">
        <v>97400</v>
      </c>
      <c r="L29" s="72"/>
    </row>
    <row r="30" spans="1:12" ht="47.25" outlineLevel="7">
      <c r="A30" s="86" t="s">
        <v>1002</v>
      </c>
      <c r="B30" s="87" t="s">
        <v>964</v>
      </c>
      <c r="C30" s="87" t="s">
        <v>263</v>
      </c>
      <c r="D30" s="88" t="s">
        <v>346</v>
      </c>
      <c r="E30" s="88" t="s">
        <v>342</v>
      </c>
      <c r="F30" s="89"/>
      <c r="G30" s="89"/>
      <c r="H30" s="89"/>
      <c r="I30" s="89"/>
      <c r="J30" s="90">
        <v>97400</v>
      </c>
      <c r="K30" s="90">
        <v>97400</v>
      </c>
      <c r="L30" s="72"/>
    </row>
    <row r="31" spans="1:12" ht="47.25">
      <c r="A31" s="81" t="s">
        <v>1006</v>
      </c>
      <c r="B31" s="82" t="s">
        <v>912</v>
      </c>
      <c r="C31" s="82"/>
      <c r="D31" s="83"/>
      <c r="E31" s="83"/>
      <c r="F31" s="84"/>
      <c r="G31" s="84"/>
      <c r="H31" s="84"/>
      <c r="I31" s="84"/>
      <c r="J31" s="85">
        <v>32697438</v>
      </c>
      <c r="K31" s="85">
        <v>30655238</v>
      </c>
      <c r="L31" s="72"/>
    </row>
    <row r="32" spans="1:12" ht="15.75" outlineLevel="1">
      <c r="A32" s="86" t="s">
        <v>232</v>
      </c>
      <c r="B32" s="87" t="s">
        <v>912</v>
      </c>
      <c r="C32" s="87" t="s">
        <v>233</v>
      </c>
      <c r="D32" s="88"/>
      <c r="E32" s="88"/>
      <c r="F32" s="89"/>
      <c r="G32" s="89"/>
      <c r="H32" s="89"/>
      <c r="I32" s="89"/>
      <c r="J32" s="90">
        <v>15344135</v>
      </c>
      <c r="K32" s="90">
        <v>15344135</v>
      </c>
      <c r="L32" s="72"/>
    </row>
    <row r="33" spans="1:12" ht="63" outlineLevel="2">
      <c r="A33" s="86" t="s">
        <v>236</v>
      </c>
      <c r="B33" s="87" t="s">
        <v>912</v>
      </c>
      <c r="C33" s="87" t="s">
        <v>237</v>
      </c>
      <c r="D33" s="88"/>
      <c r="E33" s="88"/>
      <c r="F33" s="89"/>
      <c r="G33" s="89"/>
      <c r="H33" s="89"/>
      <c r="I33" s="89"/>
      <c r="J33" s="90">
        <v>7730090</v>
      </c>
      <c r="K33" s="90">
        <v>8106537</v>
      </c>
      <c r="L33" s="72"/>
    </row>
    <row r="34" spans="1:12" ht="15.75" outlineLevel="3">
      <c r="A34" s="86" t="s">
        <v>1007</v>
      </c>
      <c r="B34" s="87" t="s">
        <v>912</v>
      </c>
      <c r="C34" s="87" t="s">
        <v>237</v>
      </c>
      <c r="D34" s="88" t="s">
        <v>960</v>
      </c>
      <c r="E34" s="88"/>
      <c r="F34" s="89"/>
      <c r="G34" s="89"/>
      <c r="H34" s="89"/>
      <c r="I34" s="89"/>
      <c r="J34" s="90">
        <v>1565772</v>
      </c>
      <c r="K34" s="90">
        <v>1565772</v>
      </c>
      <c r="L34" s="72"/>
    </row>
    <row r="35" spans="1:12" ht="15.75" outlineLevel="4">
      <c r="A35" s="86" t="s">
        <v>961</v>
      </c>
      <c r="B35" s="87" t="s">
        <v>912</v>
      </c>
      <c r="C35" s="87" t="s">
        <v>237</v>
      </c>
      <c r="D35" s="88" t="s">
        <v>958</v>
      </c>
      <c r="E35" s="88"/>
      <c r="F35" s="89"/>
      <c r="G35" s="89"/>
      <c r="H35" s="89"/>
      <c r="I35" s="89"/>
      <c r="J35" s="90">
        <v>1565772</v>
      </c>
      <c r="K35" s="90">
        <v>1565772</v>
      </c>
      <c r="L35" s="72"/>
    </row>
    <row r="36" spans="1:12" ht="31.5" outlineLevel="6">
      <c r="A36" s="86" t="s">
        <v>1008</v>
      </c>
      <c r="B36" s="87" t="s">
        <v>912</v>
      </c>
      <c r="C36" s="87" t="s">
        <v>237</v>
      </c>
      <c r="D36" s="88" t="s">
        <v>956</v>
      </c>
      <c r="E36" s="88"/>
      <c r="F36" s="89"/>
      <c r="G36" s="89"/>
      <c r="H36" s="89"/>
      <c r="I36" s="89"/>
      <c r="J36" s="90">
        <v>1565772</v>
      </c>
      <c r="K36" s="90">
        <v>1565772</v>
      </c>
      <c r="L36" s="72"/>
    </row>
    <row r="37" spans="1:12" ht="78.75" outlineLevel="7">
      <c r="A37" s="86" t="s">
        <v>997</v>
      </c>
      <c r="B37" s="87" t="s">
        <v>912</v>
      </c>
      <c r="C37" s="87" t="s">
        <v>237</v>
      </c>
      <c r="D37" s="88" t="s">
        <v>956</v>
      </c>
      <c r="E37" s="88" t="s">
        <v>357</v>
      </c>
      <c r="F37" s="89"/>
      <c r="G37" s="89"/>
      <c r="H37" s="89"/>
      <c r="I37" s="89"/>
      <c r="J37" s="90">
        <v>1565772</v>
      </c>
      <c r="K37" s="90">
        <v>1565772</v>
      </c>
      <c r="L37" s="72"/>
    </row>
    <row r="38" spans="1:12" ht="31.5" outlineLevel="3">
      <c r="A38" s="86" t="s">
        <v>998</v>
      </c>
      <c r="B38" s="87" t="s">
        <v>912</v>
      </c>
      <c r="C38" s="87" t="s">
        <v>237</v>
      </c>
      <c r="D38" s="88" t="s">
        <v>333</v>
      </c>
      <c r="E38" s="88"/>
      <c r="F38" s="89"/>
      <c r="G38" s="89"/>
      <c r="H38" s="89"/>
      <c r="I38" s="89"/>
      <c r="J38" s="90">
        <v>6164318</v>
      </c>
      <c r="K38" s="90">
        <v>6540765</v>
      </c>
      <c r="L38" s="72"/>
    </row>
    <row r="39" spans="1:12" ht="15.75" outlineLevel="4">
      <c r="A39" s="86" t="s">
        <v>999</v>
      </c>
      <c r="B39" s="87" t="s">
        <v>912</v>
      </c>
      <c r="C39" s="87" t="s">
        <v>237</v>
      </c>
      <c r="D39" s="88" t="s">
        <v>331</v>
      </c>
      <c r="E39" s="88"/>
      <c r="F39" s="89"/>
      <c r="G39" s="89"/>
      <c r="H39" s="89"/>
      <c r="I39" s="89"/>
      <c r="J39" s="90">
        <v>6164318</v>
      </c>
      <c r="K39" s="90">
        <v>6540765</v>
      </c>
      <c r="L39" s="72"/>
    </row>
    <row r="40" spans="1:12" ht="31.5" outlineLevel="6">
      <c r="A40" s="86" t="s">
        <v>1000</v>
      </c>
      <c r="B40" s="87" t="s">
        <v>912</v>
      </c>
      <c r="C40" s="87" t="s">
        <v>237</v>
      </c>
      <c r="D40" s="88" t="s">
        <v>373</v>
      </c>
      <c r="E40" s="88"/>
      <c r="F40" s="89"/>
      <c r="G40" s="89"/>
      <c r="H40" s="89"/>
      <c r="I40" s="89"/>
      <c r="J40" s="90">
        <v>5381718</v>
      </c>
      <c r="K40" s="90">
        <v>5758165</v>
      </c>
      <c r="L40" s="72"/>
    </row>
    <row r="41" spans="1:12" ht="78.75" outlineLevel="7">
      <c r="A41" s="86" t="s">
        <v>997</v>
      </c>
      <c r="B41" s="87" t="s">
        <v>912</v>
      </c>
      <c r="C41" s="87" t="s">
        <v>237</v>
      </c>
      <c r="D41" s="88" t="s">
        <v>373</v>
      </c>
      <c r="E41" s="88" t="s">
        <v>357</v>
      </c>
      <c r="F41" s="89"/>
      <c r="G41" s="89"/>
      <c r="H41" s="89"/>
      <c r="I41" s="89"/>
      <c r="J41" s="90">
        <v>5381718</v>
      </c>
      <c r="K41" s="90">
        <v>5758165</v>
      </c>
      <c r="L41" s="72"/>
    </row>
    <row r="42" spans="1:12" ht="31.5" outlineLevel="6">
      <c r="A42" s="86" t="s">
        <v>1001</v>
      </c>
      <c r="B42" s="87" t="s">
        <v>912</v>
      </c>
      <c r="C42" s="87" t="s">
        <v>237</v>
      </c>
      <c r="D42" s="88" t="s">
        <v>371</v>
      </c>
      <c r="E42" s="88"/>
      <c r="F42" s="89"/>
      <c r="G42" s="89"/>
      <c r="H42" s="89"/>
      <c r="I42" s="89"/>
      <c r="J42" s="90">
        <v>15400</v>
      </c>
      <c r="K42" s="90">
        <v>15400</v>
      </c>
      <c r="L42" s="72"/>
    </row>
    <row r="43" spans="1:12" ht="78.75" outlineLevel="7">
      <c r="A43" s="86" t="s">
        <v>997</v>
      </c>
      <c r="B43" s="87" t="s">
        <v>912</v>
      </c>
      <c r="C43" s="87" t="s">
        <v>237</v>
      </c>
      <c r="D43" s="88" t="s">
        <v>371</v>
      </c>
      <c r="E43" s="88" t="s">
        <v>357</v>
      </c>
      <c r="F43" s="89"/>
      <c r="G43" s="89"/>
      <c r="H43" s="89"/>
      <c r="I43" s="89"/>
      <c r="J43" s="90">
        <v>14200</v>
      </c>
      <c r="K43" s="90">
        <v>14200</v>
      </c>
      <c r="L43" s="72"/>
    </row>
    <row r="44" spans="1:12" ht="15.75" outlineLevel="7">
      <c r="A44" s="86" t="s">
        <v>1009</v>
      </c>
      <c r="B44" s="87" t="s">
        <v>912</v>
      </c>
      <c r="C44" s="87" t="s">
        <v>237</v>
      </c>
      <c r="D44" s="88" t="s">
        <v>371</v>
      </c>
      <c r="E44" s="88" t="s">
        <v>337</v>
      </c>
      <c r="F44" s="89"/>
      <c r="G44" s="89"/>
      <c r="H44" s="89"/>
      <c r="I44" s="89"/>
      <c r="J44" s="90">
        <v>1200</v>
      </c>
      <c r="K44" s="90">
        <v>1200</v>
      </c>
      <c r="L44" s="72"/>
    </row>
    <row r="45" spans="1:12" ht="47.25" outlineLevel="6">
      <c r="A45" s="86" t="s">
        <v>1010</v>
      </c>
      <c r="B45" s="87" t="s">
        <v>912</v>
      </c>
      <c r="C45" s="87" t="s">
        <v>237</v>
      </c>
      <c r="D45" s="88" t="s">
        <v>954</v>
      </c>
      <c r="E45" s="88"/>
      <c r="F45" s="89"/>
      <c r="G45" s="89"/>
      <c r="H45" s="89"/>
      <c r="I45" s="89"/>
      <c r="J45" s="90">
        <v>375400</v>
      </c>
      <c r="K45" s="90">
        <v>375400</v>
      </c>
      <c r="L45" s="72"/>
    </row>
    <row r="46" spans="1:12" ht="78.75" outlineLevel="7">
      <c r="A46" s="86" t="s">
        <v>997</v>
      </c>
      <c r="B46" s="87" t="s">
        <v>912</v>
      </c>
      <c r="C46" s="87" t="s">
        <v>237</v>
      </c>
      <c r="D46" s="88" t="s">
        <v>954</v>
      </c>
      <c r="E46" s="88" t="s">
        <v>357</v>
      </c>
      <c r="F46" s="89"/>
      <c r="G46" s="89"/>
      <c r="H46" s="89"/>
      <c r="I46" s="89"/>
      <c r="J46" s="90">
        <v>323500</v>
      </c>
      <c r="K46" s="90">
        <v>323500</v>
      </c>
      <c r="L46" s="72"/>
    </row>
    <row r="47" spans="1:12" ht="47.25" outlineLevel="7">
      <c r="A47" s="86" t="s">
        <v>1002</v>
      </c>
      <c r="B47" s="87" t="s">
        <v>912</v>
      </c>
      <c r="C47" s="87" t="s">
        <v>237</v>
      </c>
      <c r="D47" s="88" t="s">
        <v>954</v>
      </c>
      <c r="E47" s="88" t="s">
        <v>342</v>
      </c>
      <c r="F47" s="89"/>
      <c r="G47" s="89"/>
      <c r="H47" s="89"/>
      <c r="I47" s="89"/>
      <c r="J47" s="90">
        <v>51900</v>
      </c>
      <c r="K47" s="90">
        <v>51900</v>
      </c>
      <c r="L47" s="72"/>
    </row>
    <row r="48" spans="1:12" ht="47.25" outlineLevel="6">
      <c r="A48" s="86" t="s">
        <v>1011</v>
      </c>
      <c r="B48" s="87" t="s">
        <v>912</v>
      </c>
      <c r="C48" s="87" t="s">
        <v>237</v>
      </c>
      <c r="D48" s="88" t="s">
        <v>952</v>
      </c>
      <c r="E48" s="88"/>
      <c r="F48" s="89"/>
      <c r="G48" s="89"/>
      <c r="H48" s="89"/>
      <c r="I48" s="89"/>
      <c r="J48" s="90">
        <v>391800</v>
      </c>
      <c r="K48" s="90">
        <v>391800</v>
      </c>
      <c r="L48" s="72"/>
    </row>
    <row r="49" spans="1:12" ht="78.75" outlineLevel="7">
      <c r="A49" s="86" t="s">
        <v>997</v>
      </c>
      <c r="B49" s="87" t="s">
        <v>912</v>
      </c>
      <c r="C49" s="87" t="s">
        <v>237</v>
      </c>
      <c r="D49" s="88" t="s">
        <v>952</v>
      </c>
      <c r="E49" s="88" t="s">
        <v>357</v>
      </c>
      <c r="F49" s="89"/>
      <c r="G49" s="89"/>
      <c r="H49" s="89"/>
      <c r="I49" s="89"/>
      <c r="J49" s="90">
        <v>323500</v>
      </c>
      <c r="K49" s="90">
        <v>323500</v>
      </c>
      <c r="L49" s="72"/>
    </row>
    <row r="50" spans="1:12" ht="47.25" outlineLevel="7">
      <c r="A50" s="86" t="s">
        <v>1002</v>
      </c>
      <c r="B50" s="87" t="s">
        <v>912</v>
      </c>
      <c r="C50" s="87" t="s">
        <v>237</v>
      </c>
      <c r="D50" s="88" t="s">
        <v>952</v>
      </c>
      <c r="E50" s="88" t="s">
        <v>342</v>
      </c>
      <c r="F50" s="89"/>
      <c r="G50" s="89"/>
      <c r="H50" s="89"/>
      <c r="I50" s="89"/>
      <c r="J50" s="90">
        <v>68300</v>
      </c>
      <c r="K50" s="90">
        <v>68300</v>
      </c>
      <c r="L50" s="72"/>
    </row>
    <row r="51" spans="1:12" ht="15.75" outlineLevel="2">
      <c r="A51" s="86" t="s">
        <v>238</v>
      </c>
      <c r="B51" s="87" t="s">
        <v>912</v>
      </c>
      <c r="C51" s="87" t="s">
        <v>239</v>
      </c>
      <c r="D51" s="88"/>
      <c r="E51" s="88"/>
      <c r="F51" s="89"/>
      <c r="G51" s="89"/>
      <c r="H51" s="89"/>
      <c r="I51" s="89"/>
      <c r="J51" s="90">
        <v>2100</v>
      </c>
      <c r="K51" s="90">
        <v>2100</v>
      </c>
      <c r="L51" s="72"/>
    </row>
    <row r="52" spans="1:12" ht="31.5" outlineLevel="3">
      <c r="A52" s="86" t="s">
        <v>998</v>
      </c>
      <c r="B52" s="87" t="s">
        <v>912</v>
      </c>
      <c r="C52" s="87" t="s">
        <v>239</v>
      </c>
      <c r="D52" s="88" t="s">
        <v>333</v>
      </c>
      <c r="E52" s="88"/>
      <c r="F52" s="89"/>
      <c r="G52" s="89"/>
      <c r="H52" s="89"/>
      <c r="I52" s="89"/>
      <c r="J52" s="90">
        <v>2100</v>
      </c>
      <c r="K52" s="90">
        <v>2100</v>
      </c>
      <c r="L52" s="72"/>
    </row>
    <row r="53" spans="1:12" ht="15.75" outlineLevel="4">
      <c r="A53" s="86" t="s">
        <v>999</v>
      </c>
      <c r="B53" s="87" t="s">
        <v>912</v>
      </c>
      <c r="C53" s="87" t="s">
        <v>239</v>
      </c>
      <c r="D53" s="88" t="s">
        <v>331</v>
      </c>
      <c r="E53" s="88"/>
      <c r="F53" s="89"/>
      <c r="G53" s="89"/>
      <c r="H53" s="89"/>
      <c r="I53" s="89"/>
      <c r="J53" s="90">
        <v>2100</v>
      </c>
      <c r="K53" s="90">
        <v>2100</v>
      </c>
      <c r="L53" s="72"/>
    </row>
    <row r="54" spans="1:12" ht="63" outlineLevel="6">
      <c r="A54" s="86" t="s">
        <v>1012</v>
      </c>
      <c r="B54" s="87" t="s">
        <v>912</v>
      </c>
      <c r="C54" s="87" t="s">
        <v>239</v>
      </c>
      <c r="D54" s="88" t="s">
        <v>949</v>
      </c>
      <c r="E54" s="88"/>
      <c r="F54" s="89"/>
      <c r="G54" s="89"/>
      <c r="H54" s="89"/>
      <c r="I54" s="89"/>
      <c r="J54" s="90">
        <v>2100</v>
      </c>
      <c r="K54" s="90">
        <v>2100</v>
      </c>
      <c r="L54" s="72"/>
    </row>
    <row r="55" spans="1:12" ht="47.25" outlineLevel="7">
      <c r="A55" s="86" t="s">
        <v>1002</v>
      </c>
      <c r="B55" s="87" t="s">
        <v>912</v>
      </c>
      <c r="C55" s="87" t="s">
        <v>239</v>
      </c>
      <c r="D55" s="88" t="s">
        <v>949</v>
      </c>
      <c r="E55" s="88" t="s">
        <v>342</v>
      </c>
      <c r="F55" s="89"/>
      <c r="G55" s="89"/>
      <c r="H55" s="89"/>
      <c r="I55" s="89"/>
      <c r="J55" s="90">
        <v>2100</v>
      </c>
      <c r="K55" s="90">
        <v>2100</v>
      </c>
      <c r="L55" s="72"/>
    </row>
    <row r="56" spans="1:12" ht="15.75" outlineLevel="2">
      <c r="A56" s="86" t="s">
        <v>244</v>
      </c>
      <c r="B56" s="87" t="s">
        <v>912</v>
      </c>
      <c r="C56" s="87" t="s">
        <v>245</v>
      </c>
      <c r="D56" s="88"/>
      <c r="E56" s="88"/>
      <c r="F56" s="89"/>
      <c r="G56" s="89"/>
      <c r="H56" s="89"/>
      <c r="I56" s="89"/>
      <c r="J56" s="90">
        <v>7611945</v>
      </c>
      <c r="K56" s="90">
        <v>7235498</v>
      </c>
      <c r="L56" s="72"/>
    </row>
    <row r="57" spans="1:12" ht="47.25" outlineLevel="3">
      <c r="A57" s="86" t="s">
        <v>1013</v>
      </c>
      <c r="B57" s="87" t="s">
        <v>912</v>
      </c>
      <c r="C57" s="87" t="s">
        <v>245</v>
      </c>
      <c r="D57" s="88" t="s">
        <v>365</v>
      </c>
      <c r="E57" s="88"/>
      <c r="F57" s="89"/>
      <c r="G57" s="89"/>
      <c r="H57" s="89"/>
      <c r="I57" s="89"/>
      <c r="J57" s="90">
        <v>6377945</v>
      </c>
      <c r="K57" s="90">
        <v>6001498</v>
      </c>
      <c r="L57" s="72"/>
    </row>
    <row r="58" spans="1:12" ht="47.25" outlineLevel="5">
      <c r="A58" s="86" t="s">
        <v>1014</v>
      </c>
      <c r="B58" s="87" t="s">
        <v>912</v>
      </c>
      <c r="C58" s="87" t="s">
        <v>245</v>
      </c>
      <c r="D58" s="88" t="s">
        <v>363</v>
      </c>
      <c r="E58" s="88"/>
      <c r="F58" s="89"/>
      <c r="G58" s="89"/>
      <c r="H58" s="89"/>
      <c r="I58" s="89"/>
      <c r="J58" s="90">
        <v>0</v>
      </c>
      <c r="K58" s="90">
        <v>0</v>
      </c>
      <c r="L58" s="72"/>
    </row>
    <row r="59" spans="1:12" ht="15.75" outlineLevel="6">
      <c r="A59" s="86" t="s">
        <v>1005</v>
      </c>
      <c r="B59" s="87" t="s">
        <v>912</v>
      </c>
      <c r="C59" s="87" t="s">
        <v>245</v>
      </c>
      <c r="D59" s="88" t="s">
        <v>362</v>
      </c>
      <c r="E59" s="88"/>
      <c r="F59" s="89"/>
      <c r="G59" s="89"/>
      <c r="H59" s="89"/>
      <c r="I59" s="89"/>
      <c r="J59" s="90">
        <v>0</v>
      </c>
      <c r="K59" s="90">
        <v>0</v>
      </c>
      <c r="L59" s="72"/>
    </row>
    <row r="60" spans="1:12" ht="47.25" outlineLevel="7">
      <c r="A60" s="86" t="s">
        <v>1002</v>
      </c>
      <c r="B60" s="87" t="s">
        <v>912</v>
      </c>
      <c r="C60" s="87" t="s">
        <v>245</v>
      </c>
      <c r="D60" s="88" t="s">
        <v>362</v>
      </c>
      <c r="E60" s="88" t="s">
        <v>342</v>
      </c>
      <c r="F60" s="89"/>
      <c r="G60" s="89"/>
      <c r="H60" s="89"/>
      <c r="I60" s="89"/>
      <c r="J60" s="90">
        <v>0</v>
      </c>
      <c r="K60" s="90">
        <v>0</v>
      </c>
      <c r="L60" s="72"/>
    </row>
    <row r="61" spans="1:12" ht="15.75" outlineLevel="7">
      <c r="A61" s="86" t="s">
        <v>1009</v>
      </c>
      <c r="B61" s="87" t="s">
        <v>912</v>
      </c>
      <c r="C61" s="87" t="s">
        <v>245</v>
      </c>
      <c r="D61" s="88" t="s">
        <v>362</v>
      </c>
      <c r="E61" s="88" t="s">
        <v>337</v>
      </c>
      <c r="F61" s="89"/>
      <c r="G61" s="89"/>
      <c r="H61" s="89"/>
      <c r="I61" s="89"/>
      <c r="J61" s="90">
        <v>0</v>
      </c>
      <c r="K61" s="90">
        <v>0</v>
      </c>
      <c r="L61" s="72"/>
    </row>
    <row r="62" spans="1:12" ht="47.25" outlineLevel="5">
      <c r="A62" s="86" t="s">
        <v>1015</v>
      </c>
      <c r="B62" s="87" t="s">
        <v>912</v>
      </c>
      <c r="C62" s="87" t="s">
        <v>245</v>
      </c>
      <c r="D62" s="88" t="s">
        <v>360</v>
      </c>
      <c r="E62" s="88"/>
      <c r="F62" s="89"/>
      <c r="G62" s="89"/>
      <c r="H62" s="89"/>
      <c r="I62" s="89"/>
      <c r="J62" s="90">
        <v>6377945</v>
      </c>
      <c r="K62" s="90">
        <v>6001498</v>
      </c>
      <c r="L62" s="72"/>
    </row>
    <row r="63" spans="1:12" ht="31.5" outlineLevel="6">
      <c r="A63" s="86" t="s">
        <v>1016</v>
      </c>
      <c r="B63" s="87" t="s">
        <v>912</v>
      </c>
      <c r="C63" s="87" t="s">
        <v>245</v>
      </c>
      <c r="D63" s="88" t="s">
        <v>356</v>
      </c>
      <c r="E63" s="88"/>
      <c r="F63" s="89"/>
      <c r="G63" s="89"/>
      <c r="H63" s="89"/>
      <c r="I63" s="89"/>
      <c r="J63" s="90">
        <v>6377945</v>
      </c>
      <c r="K63" s="90">
        <v>6001498</v>
      </c>
      <c r="L63" s="72"/>
    </row>
    <row r="64" spans="1:12" ht="78.75" outlineLevel="7">
      <c r="A64" s="86" t="s">
        <v>997</v>
      </c>
      <c r="B64" s="87" t="s">
        <v>912</v>
      </c>
      <c r="C64" s="87" t="s">
        <v>245</v>
      </c>
      <c r="D64" s="88" t="s">
        <v>356</v>
      </c>
      <c r="E64" s="88" t="s">
        <v>357</v>
      </c>
      <c r="F64" s="89"/>
      <c r="G64" s="89"/>
      <c r="H64" s="89"/>
      <c r="I64" s="89"/>
      <c r="J64" s="90">
        <v>5874745</v>
      </c>
      <c r="K64" s="90">
        <v>5498298</v>
      </c>
      <c r="L64" s="72"/>
    </row>
    <row r="65" spans="1:12" ht="47.25" outlineLevel="7">
      <c r="A65" s="86" t="s">
        <v>1002</v>
      </c>
      <c r="B65" s="87" t="s">
        <v>912</v>
      </c>
      <c r="C65" s="87" t="s">
        <v>245</v>
      </c>
      <c r="D65" s="88" t="s">
        <v>356</v>
      </c>
      <c r="E65" s="88" t="s">
        <v>342</v>
      </c>
      <c r="F65" s="89"/>
      <c r="G65" s="89"/>
      <c r="H65" s="89"/>
      <c r="I65" s="89"/>
      <c r="J65" s="90">
        <v>503200</v>
      </c>
      <c r="K65" s="90">
        <v>503200</v>
      </c>
      <c r="L65" s="72"/>
    </row>
    <row r="66" spans="1:12" ht="31.5" outlineLevel="3">
      <c r="A66" s="86" t="s">
        <v>998</v>
      </c>
      <c r="B66" s="87" t="s">
        <v>912</v>
      </c>
      <c r="C66" s="87" t="s">
        <v>245</v>
      </c>
      <c r="D66" s="88" t="s">
        <v>333</v>
      </c>
      <c r="E66" s="88"/>
      <c r="F66" s="89"/>
      <c r="G66" s="89"/>
      <c r="H66" s="89"/>
      <c r="I66" s="89"/>
      <c r="J66" s="90">
        <v>1234000</v>
      </c>
      <c r="K66" s="90">
        <v>1234000</v>
      </c>
      <c r="L66" s="72"/>
    </row>
    <row r="67" spans="1:12" ht="15.75" outlineLevel="4">
      <c r="A67" s="86" t="s">
        <v>999</v>
      </c>
      <c r="B67" s="87" t="s">
        <v>912</v>
      </c>
      <c r="C67" s="87" t="s">
        <v>245</v>
      </c>
      <c r="D67" s="88" t="s">
        <v>331</v>
      </c>
      <c r="E67" s="88"/>
      <c r="F67" s="89"/>
      <c r="G67" s="89"/>
      <c r="H67" s="89"/>
      <c r="I67" s="89"/>
      <c r="J67" s="90">
        <v>1234000</v>
      </c>
      <c r="K67" s="90">
        <v>1234000</v>
      </c>
      <c r="L67" s="72"/>
    </row>
    <row r="68" spans="1:12" ht="31.5" outlineLevel="6">
      <c r="A68" s="86" t="s">
        <v>1017</v>
      </c>
      <c r="B68" s="87" t="s">
        <v>912</v>
      </c>
      <c r="C68" s="87" t="s">
        <v>245</v>
      </c>
      <c r="D68" s="88" t="s">
        <v>354</v>
      </c>
      <c r="E68" s="88"/>
      <c r="F68" s="89"/>
      <c r="G68" s="89"/>
      <c r="H68" s="89"/>
      <c r="I68" s="89"/>
      <c r="J68" s="90">
        <v>0</v>
      </c>
      <c r="K68" s="90">
        <v>0</v>
      </c>
      <c r="L68" s="72"/>
    </row>
    <row r="69" spans="1:12" ht="15.75" outlineLevel="7">
      <c r="A69" s="86" t="s">
        <v>1009</v>
      </c>
      <c r="B69" s="87" t="s">
        <v>912</v>
      </c>
      <c r="C69" s="87" t="s">
        <v>245</v>
      </c>
      <c r="D69" s="88" t="s">
        <v>354</v>
      </c>
      <c r="E69" s="88" t="s">
        <v>337</v>
      </c>
      <c r="F69" s="89"/>
      <c r="G69" s="89"/>
      <c r="H69" s="89"/>
      <c r="I69" s="89"/>
      <c r="J69" s="90">
        <v>0</v>
      </c>
      <c r="K69" s="90">
        <v>0</v>
      </c>
      <c r="L69" s="72"/>
    </row>
    <row r="70" spans="1:12" ht="47.25" outlineLevel="6">
      <c r="A70" s="86" t="s">
        <v>1018</v>
      </c>
      <c r="B70" s="87" t="s">
        <v>912</v>
      </c>
      <c r="C70" s="87" t="s">
        <v>245</v>
      </c>
      <c r="D70" s="88" t="s">
        <v>947</v>
      </c>
      <c r="E70" s="88"/>
      <c r="F70" s="89"/>
      <c r="G70" s="89"/>
      <c r="H70" s="89"/>
      <c r="I70" s="89"/>
      <c r="J70" s="90">
        <v>1234000</v>
      </c>
      <c r="K70" s="90">
        <v>1234000</v>
      </c>
      <c r="L70" s="72"/>
    </row>
    <row r="71" spans="1:12" ht="78.75" outlineLevel="7">
      <c r="A71" s="86" t="s">
        <v>997</v>
      </c>
      <c r="B71" s="87" t="s">
        <v>912</v>
      </c>
      <c r="C71" s="87" t="s">
        <v>245</v>
      </c>
      <c r="D71" s="88" t="s">
        <v>947</v>
      </c>
      <c r="E71" s="88" t="s">
        <v>357</v>
      </c>
      <c r="F71" s="89"/>
      <c r="G71" s="89"/>
      <c r="H71" s="89"/>
      <c r="I71" s="89"/>
      <c r="J71" s="90">
        <v>685200</v>
      </c>
      <c r="K71" s="90">
        <v>685200</v>
      </c>
      <c r="L71" s="72"/>
    </row>
    <row r="72" spans="1:12" ht="47.25" outlineLevel="7">
      <c r="A72" s="86" t="s">
        <v>1002</v>
      </c>
      <c r="B72" s="87" t="s">
        <v>912</v>
      </c>
      <c r="C72" s="87" t="s">
        <v>245</v>
      </c>
      <c r="D72" s="88" t="s">
        <v>947</v>
      </c>
      <c r="E72" s="88" t="s">
        <v>342</v>
      </c>
      <c r="F72" s="89"/>
      <c r="G72" s="89"/>
      <c r="H72" s="89"/>
      <c r="I72" s="89"/>
      <c r="J72" s="90">
        <v>547300</v>
      </c>
      <c r="K72" s="90">
        <v>547300</v>
      </c>
      <c r="L72" s="72"/>
    </row>
    <row r="73" spans="1:12" ht="15.75" outlineLevel="7">
      <c r="A73" s="86" t="s">
        <v>1009</v>
      </c>
      <c r="B73" s="87" t="s">
        <v>912</v>
      </c>
      <c r="C73" s="87" t="s">
        <v>245</v>
      </c>
      <c r="D73" s="88" t="s">
        <v>947</v>
      </c>
      <c r="E73" s="88" t="s">
        <v>337</v>
      </c>
      <c r="F73" s="89"/>
      <c r="G73" s="89"/>
      <c r="H73" s="89"/>
      <c r="I73" s="89"/>
      <c r="J73" s="90">
        <v>1500</v>
      </c>
      <c r="K73" s="90">
        <v>1500</v>
      </c>
      <c r="L73" s="72"/>
    </row>
    <row r="74" spans="1:12" ht="15.75" outlineLevel="1">
      <c r="A74" s="86" t="s">
        <v>252</v>
      </c>
      <c r="B74" s="87" t="s">
        <v>912</v>
      </c>
      <c r="C74" s="87" t="s">
        <v>253</v>
      </c>
      <c r="D74" s="88"/>
      <c r="E74" s="88"/>
      <c r="F74" s="89"/>
      <c r="G74" s="89"/>
      <c r="H74" s="89"/>
      <c r="I74" s="89"/>
      <c r="J74" s="90">
        <v>1330500</v>
      </c>
      <c r="K74" s="90">
        <v>1330500</v>
      </c>
      <c r="L74" s="72"/>
    </row>
    <row r="75" spans="1:12" ht="15.75" outlineLevel="2">
      <c r="A75" s="86" t="s">
        <v>262</v>
      </c>
      <c r="B75" s="87" t="s">
        <v>912</v>
      </c>
      <c r="C75" s="87" t="s">
        <v>263</v>
      </c>
      <c r="D75" s="88"/>
      <c r="E75" s="88"/>
      <c r="F75" s="89"/>
      <c r="G75" s="89"/>
      <c r="H75" s="89"/>
      <c r="I75" s="89"/>
      <c r="J75" s="90">
        <v>1330500</v>
      </c>
      <c r="K75" s="90">
        <v>1330500</v>
      </c>
      <c r="L75" s="72"/>
    </row>
    <row r="76" spans="1:12" ht="31.5" outlineLevel="3">
      <c r="A76" s="86" t="s">
        <v>1003</v>
      </c>
      <c r="B76" s="87" t="s">
        <v>912</v>
      </c>
      <c r="C76" s="87" t="s">
        <v>263</v>
      </c>
      <c r="D76" s="88" t="s">
        <v>350</v>
      </c>
      <c r="E76" s="88"/>
      <c r="F76" s="89"/>
      <c r="G76" s="89"/>
      <c r="H76" s="89"/>
      <c r="I76" s="89"/>
      <c r="J76" s="90">
        <v>1330500</v>
      </c>
      <c r="K76" s="90">
        <v>1330500</v>
      </c>
      <c r="L76" s="72"/>
    </row>
    <row r="77" spans="1:12" ht="63" outlineLevel="5">
      <c r="A77" s="86" t="s">
        <v>1019</v>
      </c>
      <c r="B77" s="87" t="s">
        <v>912</v>
      </c>
      <c r="C77" s="87" t="s">
        <v>263</v>
      </c>
      <c r="D77" s="88" t="s">
        <v>945</v>
      </c>
      <c r="E77" s="88"/>
      <c r="F77" s="89"/>
      <c r="G77" s="89"/>
      <c r="H77" s="89"/>
      <c r="I77" s="89"/>
      <c r="J77" s="90">
        <v>178500</v>
      </c>
      <c r="K77" s="90">
        <v>178500</v>
      </c>
      <c r="L77" s="72"/>
    </row>
    <row r="78" spans="1:12" ht="15.75" outlineLevel="6">
      <c r="A78" s="86" t="s">
        <v>1020</v>
      </c>
      <c r="B78" s="87" t="s">
        <v>912</v>
      </c>
      <c r="C78" s="87" t="s">
        <v>263</v>
      </c>
      <c r="D78" s="88" t="s">
        <v>944</v>
      </c>
      <c r="E78" s="88"/>
      <c r="F78" s="89"/>
      <c r="G78" s="89"/>
      <c r="H78" s="89"/>
      <c r="I78" s="89"/>
      <c r="J78" s="90">
        <v>178500</v>
      </c>
      <c r="K78" s="90">
        <v>178500</v>
      </c>
      <c r="L78" s="72"/>
    </row>
    <row r="79" spans="1:12" ht="47.25" outlineLevel="7">
      <c r="A79" s="86" t="s">
        <v>1002</v>
      </c>
      <c r="B79" s="87" t="s">
        <v>912</v>
      </c>
      <c r="C79" s="87" t="s">
        <v>263</v>
      </c>
      <c r="D79" s="88" t="s">
        <v>944</v>
      </c>
      <c r="E79" s="88" t="s">
        <v>342</v>
      </c>
      <c r="F79" s="89"/>
      <c r="G79" s="89"/>
      <c r="H79" s="89"/>
      <c r="I79" s="89"/>
      <c r="J79" s="90">
        <v>178500</v>
      </c>
      <c r="K79" s="90">
        <v>178500</v>
      </c>
      <c r="L79" s="72"/>
    </row>
    <row r="80" spans="1:12" ht="78.75" outlineLevel="5">
      <c r="A80" s="86" t="s">
        <v>1021</v>
      </c>
      <c r="B80" s="87" t="s">
        <v>912</v>
      </c>
      <c r="C80" s="87" t="s">
        <v>263</v>
      </c>
      <c r="D80" s="88" t="s">
        <v>942</v>
      </c>
      <c r="E80" s="88"/>
      <c r="F80" s="89"/>
      <c r="G80" s="89"/>
      <c r="H80" s="89"/>
      <c r="I80" s="89"/>
      <c r="J80" s="90">
        <v>190000</v>
      </c>
      <c r="K80" s="90">
        <v>190000</v>
      </c>
      <c r="L80" s="72"/>
    </row>
    <row r="81" spans="1:12" ht="15.75" outlineLevel="6">
      <c r="A81" s="86" t="s">
        <v>1005</v>
      </c>
      <c r="B81" s="87" t="s">
        <v>912</v>
      </c>
      <c r="C81" s="87" t="s">
        <v>263</v>
      </c>
      <c r="D81" s="88" t="s">
        <v>941</v>
      </c>
      <c r="E81" s="88"/>
      <c r="F81" s="89"/>
      <c r="G81" s="89"/>
      <c r="H81" s="89"/>
      <c r="I81" s="89"/>
      <c r="J81" s="90">
        <v>190000</v>
      </c>
      <c r="K81" s="90">
        <v>190000</v>
      </c>
      <c r="L81" s="72"/>
    </row>
    <row r="82" spans="1:12" ht="47.25" outlineLevel="7">
      <c r="A82" s="86" t="s">
        <v>1002</v>
      </c>
      <c r="B82" s="87" t="s">
        <v>912</v>
      </c>
      <c r="C82" s="87" t="s">
        <v>263</v>
      </c>
      <c r="D82" s="88" t="s">
        <v>941</v>
      </c>
      <c r="E82" s="88" t="s">
        <v>342</v>
      </c>
      <c r="F82" s="89"/>
      <c r="G82" s="89"/>
      <c r="H82" s="89"/>
      <c r="I82" s="89"/>
      <c r="J82" s="90">
        <v>190000</v>
      </c>
      <c r="K82" s="90">
        <v>190000</v>
      </c>
      <c r="L82" s="72"/>
    </row>
    <row r="83" spans="1:12" ht="47.25" outlineLevel="5">
      <c r="A83" s="86" t="s">
        <v>1004</v>
      </c>
      <c r="B83" s="87" t="s">
        <v>912</v>
      </c>
      <c r="C83" s="87" t="s">
        <v>263</v>
      </c>
      <c r="D83" s="88" t="s">
        <v>348</v>
      </c>
      <c r="E83" s="88"/>
      <c r="F83" s="89"/>
      <c r="G83" s="89"/>
      <c r="H83" s="89"/>
      <c r="I83" s="89"/>
      <c r="J83" s="90">
        <v>880200</v>
      </c>
      <c r="K83" s="90">
        <v>880200</v>
      </c>
      <c r="L83" s="72"/>
    </row>
    <row r="84" spans="1:12" ht="15.75" outlineLevel="6">
      <c r="A84" s="86" t="s">
        <v>1005</v>
      </c>
      <c r="B84" s="87" t="s">
        <v>912</v>
      </c>
      <c r="C84" s="87" t="s">
        <v>263</v>
      </c>
      <c r="D84" s="88" t="s">
        <v>346</v>
      </c>
      <c r="E84" s="88"/>
      <c r="F84" s="89"/>
      <c r="G84" s="89"/>
      <c r="H84" s="89"/>
      <c r="I84" s="89"/>
      <c r="J84" s="90">
        <v>786200</v>
      </c>
      <c r="K84" s="90">
        <v>786200</v>
      </c>
      <c r="L84" s="72"/>
    </row>
    <row r="85" spans="1:12" ht="47.25" outlineLevel="7">
      <c r="A85" s="86" t="s">
        <v>1002</v>
      </c>
      <c r="B85" s="87" t="s">
        <v>912</v>
      </c>
      <c r="C85" s="87" t="s">
        <v>263</v>
      </c>
      <c r="D85" s="88" t="s">
        <v>346</v>
      </c>
      <c r="E85" s="88" t="s">
        <v>342</v>
      </c>
      <c r="F85" s="89"/>
      <c r="G85" s="89"/>
      <c r="H85" s="89"/>
      <c r="I85" s="89"/>
      <c r="J85" s="90">
        <v>786200</v>
      </c>
      <c r="K85" s="90">
        <v>786200</v>
      </c>
      <c r="L85" s="72"/>
    </row>
    <row r="86" spans="1:12" ht="15.75" outlineLevel="6">
      <c r="A86" s="86" t="s">
        <v>1022</v>
      </c>
      <c r="B86" s="87" t="s">
        <v>912</v>
      </c>
      <c r="C86" s="87" t="s">
        <v>263</v>
      </c>
      <c r="D86" s="88" t="s">
        <v>343</v>
      </c>
      <c r="E86" s="88"/>
      <c r="F86" s="89"/>
      <c r="G86" s="89"/>
      <c r="H86" s="89"/>
      <c r="I86" s="89"/>
      <c r="J86" s="90">
        <v>94000</v>
      </c>
      <c r="K86" s="90">
        <v>94000</v>
      </c>
      <c r="L86" s="72"/>
    </row>
    <row r="87" spans="1:12" ht="47.25" outlineLevel="7">
      <c r="A87" s="86" t="s">
        <v>1002</v>
      </c>
      <c r="B87" s="87" t="s">
        <v>912</v>
      </c>
      <c r="C87" s="87" t="s">
        <v>263</v>
      </c>
      <c r="D87" s="88" t="s">
        <v>343</v>
      </c>
      <c r="E87" s="88" t="s">
        <v>342</v>
      </c>
      <c r="F87" s="89"/>
      <c r="G87" s="89"/>
      <c r="H87" s="89"/>
      <c r="I87" s="89"/>
      <c r="J87" s="90">
        <v>94000</v>
      </c>
      <c r="K87" s="90">
        <v>94000</v>
      </c>
      <c r="L87" s="72"/>
    </row>
    <row r="88" spans="1:12" ht="31.5" outlineLevel="5">
      <c r="A88" s="86" t="s">
        <v>1023</v>
      </c>
      <c r="B88" s="87" t="s">
        <v>912</v>
      </c>
      <c r="C88" s="87" t="s">
        <v>263</v>
      </c>
      <c r="D88" s="88" t="s">
        <v>939</v>
      </c>
      <c r="E88" s="88"/>
      <c r="F88" s="89"/>
      <c r="G88" s="89"/>
      <c r="H88" s="89"/>
      <c r="I88" s="89"/>
      <c r="J88" s="90">
        <v>81800</v>
      </c>
      <c r="K88" s="90">
        <v>81800</v>
      </c>
      <c r="L88" s="72"/>
    </row>
    <row r="89" spans="1:12" ht="15.75" outlineLevel="6">
      <c r="A89" s="86" t="s">
        <v>1005</v>
      </c>
      <c r="B89" s="87" t="s">
        <v>912</v>
      </c>
      <c r="C89" s="87" t="s">
        <v>263</v>
      </c>
      <c r="D89" s="88" t="s">
        <v>938</v>
      </c>
      <c r="E89" s="88"/>
      <c r="F89" s="89"/>
      <c r="G89" s="89"/>
      <c r="H89" s="89"/>
      <c r="I89" s="89"/>
      <c r="J89" s="90">
        <v>81800</v>
      </c>
      <c r="K89" s="90">
        <v>81800</v>
      </c>
      <c r="L89" s="72"/>
    </row>
    <row r="90" spans="1:12" ht="47.25" outlineLevel="7">
      <c r="A90" s="86" t="s">
        <v>1002</v>
      </c>
      <c r="B90" s="87" t="s">
        <v>912</v>
      </c>
      <c r="C90" s="87" t="s">
        <v>263</v>
      </c>
      <c r="D90" s="88" t="s">
        <v>938</v>
      </c>
      <c r="E90" s="88" t="s">
        <v>342</v>
      </c>
      <c r="F90" s="89"/>
      <c r="G90" s="89"/>
      <c r="H90" s="89"/>
      <c r="I90" s="89"/>
      <c r="J90" s="90">
        <v>81800</v>
      </c>
      <c r="K90" s="90">
        <v>81800</v>
      </c>
      <c r="L90" s="72"/>
    </row>
    <row r="91" spans="1:12" ht="31.5" outlineLevel="2">
      <c r="A91" s="86" t="s">
        <v>264</v>
      </c>
      <c r="B91" s="87" t="s">
        <v>912</v>
      </c>
      <c r="C91" s="87" t="s">
        <v>265</v>
      </c>
      <c r="D91" s="88"/>
      <c r="E91" s="88"/>
      <c r="F91" s="89"/>
      <c r="G91" s="89"/>
      <c r="H91" s="89"/>
      <c r="I91" s="89"/>
      <c r="J91" s="90">
        <v>0</v>
      </c>
      <c r="K91" s="90">
        <v>0</v>
      </c>
      <c r="L91" s="72"/>
    </row>
    <row r="92" spans="1:12" ht="47.25" outlineLevel="3">
      <c r="A92" s="86" t="s">
        <v>1024</v>
      </c>
      <c r="B92" s="87" t="s">
        <v>912</v>
      </c>
      <c r="C92" s="87" t="s">
        <v>265</v>
      </c>
      <c r="D92" s="88" t="s">
        <v>936</v>
      </c>
      <c r="E92" s="88"/>
      <c r="F92" s="89"/>
      <c r="G92" s="89"/>
      <c r="H92" s="89"/>
      <c r="I92" s="89"/>
      <c r="J92" s="90">
        <v>0</v>
      </c>
      <c r="K92" s="90">
        <v>0</v>
      </c>
      <c r="L92" s="72"/>
    </row>
    <row r="93" spans="1:12" ht="47.25" outlineLevel="5">
      <c r="A93" s="86" t="s">
        <v>1025</v>
      </c>
      <c r="B93" s="87" t="s">
        <v>912</v>
      </c>
      <c r="C93" s="87" t="s">
        <v>265</v>
      </c>
      <c r="D93" s="88" t="s">
        <v>934</v>
      </c>
      <c r="E93" s="88"/>
      <c r="F93" s="89"/>
      <c r="G93" s="89"/>
      <c r="H93" s="89"/>
      <c r="I93" s="89"/>
      <c r="J93" s="90">
        <v>0</v>
      </c>
      <c r="K93" s="90">
        <v>0</v>
      </c>
      <c r="L93" s="72"/>
    </row>
    <row r="94" spans="1:12" ht="63" outlineLevel="6">
      <c r="A94" s="86" t="s">
        <v>1026</v>
      </c>
      <c r="B94" s="87" t="s">
        <v>912</v>
      </c>
      <c r="C94" s="87" t="s">
        <v>265</v>
      </c>
      <c r="D94" s="88" t="s">
        <v>932</v>
      </c>
      <c r="E94" s="88"/>
      <c r="F94" s="89"/>
      <c r="G94" s="89"/>
      <c r="H94" s="89"/>
      <c r="I94" s="89"/>
      <c r="J94" s="90">
        <v>0</v>
      </c>
      <c r="K94" s="90">
        <v>0</v>
      </c>
      <c r="L94" s="72"/>
    </row>
    <row r="95" spans="1:12" ht="15.75" outlineLevel="7">
      <c r="A95" s="86" t="s">
        <v>1009</v>
      </c>
      <c r="B95" s="87" t="s">
        <v>912</v>
      </c>
      <c r="C95" s="87" t="s">
        <v>265</v>
      </c>
      <c r="D95" s="88" t="s">
        <v>932</v>
      </c>
      <c r="E95" s="88" t="s">
        <v>337</v>
      </c>
      <c r="F95" s="89"/>
      <c r="G95" s="89"/>
      <c r="H95" s="89"/>
      <c r="I95" s="89"/>
      <c r="J95" s="90">
        <v>0</v>
      </c>
      <c r="K95" s="90">
        <v>0</v>
      </c>
      <c r="L95" s="72"/>
    </row>
    <row r="96" spans="1:12" ht="15.75" outlineLevel="1">
      <c r="A96" s="86" t="s">
        <v>266</v>
      </c>
      <c r="B96" s="87" t="s">
        <v>912</v>
      </c>
      <c r="C96" s="87" t="s">
        <v>267</v>
      </c>
      <c r="D96" s="88"/>
      <c r="E96" s="88"/>
      <c r="F96" s="89"/>
      <c r="G96" s="89"/>
      <c r="H96" s="89"/>
      <c r="I96" s="89"/>
      <c r="J96" s="90">
        <v>308100</v>
      </c>
      <c r="K96" s="90">
        <v>308100</v>
      </c>
      <c r="L96" s="72"/>
    </row>
    <row r="97" spans="1:12" ht="31.5" outlineLevel="2">
      <c r="A97" s="86" t="s">
        <v>274</v>
      </c>
      <c r="B97" s="87" t="s">
        <v>912</v>
      </c>
      <c r="C97" s="87" t="s">
        <v>275</v>
      </c>
      <c r="D97" s="88"/>
      <c r="E97" s="88"/>
      <c r="F97" s="89"/>
      <c r="G97" s="89"/>
      <c r="H97" s="89"/>
      <c r="I97" s="89"/>
      <c r="J97" s="90">
        <v>308100</v>
      </c>
      <c r="K97" s="90">
        <v>308100</v>
      </c>
      <c r="L97" s="72"/>
    </row>
    <row r="98" spans="1:12" ht="31.5" outlineLevel="3">
      <c r="A98" s="86" t="s">
        <v>998</v>
      </c>
      <c r="B98" s="87" t="s">
        <v>912</v>
      </c>
      <c r="C98" s="87" t="s">
        <v>275</v>
      </c>
      <c r="D98" s="88" t="s">
        <v>333</v>
      </c>
      <c r="E98" s="88"/>
      <c r="F98" s="89"/>
      <c r="G98" s="89"/>
      <c r="H98" s="89"/>
      <c r="I98" s="89"/>
      <c r="J98" s="90">
        <v>308100</v>
      </c>
      <c r="K98" s="90">
        <v>308100</v>
      </c>
      <c r="L98" s="72"/>
    </row>
    <row r="99" spans="1:12" ht="15.75" outlineLevel="4">
      <c r="A99" s="86" t="s">
        <v>999</v>
      </c>
      <c r="B99" s="87" t="s">
        <v>912</v>
      </c>
      <c r="C99" s="87" t="s">
        <v>275</v>
      </c>
      <c r="D99" s="88" t="s">
        <v>331</v>
      </c>
      <c r="E99" s="88"/>
      <c r="F99" s="89"/>
      <c r="G99" s="89"/>
      <c r="H99" s="89"/>
      <c r="I99" s="89"/>
      <c r="J99" s="90">
        <v>308100</v>
      </c>
      <c r="K99" s="90">
        <v>308100</v>
      </c>
      <c r="L99" s="72"/>
    </row>
    <row r="100" spans="1:12" ht="63" outlineLevel="6">
      <c r="A100" s="86" t="s">
        <v>1027</v>
      </c>
      <c r="B100" s="87" t="s">
        <v>912</v>
      </c>
      <c r="C100" s="87" t="s">
        <v>275</v>
      </c>
      <c r="D100" s="88" t="s">
        <v>930</v>
      </c>
      <c r="E100" s="88"/>
      <c r="F100" s="89"/>
      <c r="G100" s="89"/>
      <c r="H100" s="89"/>
      <c r="I100" s="89"/>
      <c r="J100" s="90">
        <v>308100</v>
      </c>
      <c r="K100" s="90">
        <v>308100</v>
      </c>
      <c r="L100" s="72"/>
    </row>
    <row r="101" spans="1:12" ht="78.75" outlineLevel="7">
      <c r="A101" s="86" t="s">
        <v>997</v>
      </c>
      <c r="B101" s="87" t="s">
        <v>912</v>
      </c>
      <c r="C101" s="87" t="s">
        <v>275</v>
      </c>
      <c r="D101" s="88" t="s">
        <v>930</v>
      </c>
      <c r="E101" s="88" t="s">
        <v>357</v>
      </c>
      <c r="F101" s="89"/>
      <c r="G101" s="89"/>
      <c r="H101" s="89"/>
      <c r="I101" s="89"/>
      <c r="J101" s="90">
        <v>308100</v>
      </c>
      <c r="K101" s="90">
        <v>308100</v>
      </c>
      <c r="L101" s="72"/>
    </row>
    <row r="102" spans="1:12" ht="15.75" outlineLevel="1">
      <c r="A102" s="86" t="s">
        <v>280</v>
      </c>
      <c r="B102" s="87" t="s">
        <v>912</v>
      </c>
      <c r="C102" s="87" t="s">
        <v>281</v>
      </c>
      <c r="D102" s="88"/>
      <c r="E102" s="88"/>
      <c r="F102" s="89"/>
      <c r="G102" s="89"/>
      <c r="H102" s="89"/>
      <c r="I102" s="89"/>
      <c r="J102" s="90">
        <v>0</v>
      </c>
      <c r="K102" s="90">
        <v>0</v>
      </c>
      <c r="L102" s="72"/>
    </row>
    <row r="103" spans="1:12" ht="15.75" outlineLevel="2">
      <c r="A103" s="86" t="s">
        <v>290</v>
      </c>
      <c r="B103" s="87" t="s">
        <v>912</v>
      </c>
      <c r="C103" s="87" t="s">
        <v>291</v>
      </c>
      <c r="D103" s="88"/>
      <c r="E103" s="88"/>
      <c r="F103" s="89"/>
      <c r="G103" s="89"/>
      <c r="H103" s="89"/>
      <c r="I103" s="89"/>
      <c r="J103" s="90">
        <v>0</v>
      </c>
      <c r="K103" s="90">
        <v>0</v>
      </c>
      <c r="L103" s="72"/>
    </row>
    <row r="104" spans="1:12" ht="31.5" outlineLevel="3">
      <c r="A104" s="86" t="s">
        <v>998</v>
      </c>
      <c r="B104" s="87" t="s">
        <v>912</v>
      </c>
      <c r="C104" s="87" t="s">
        <v>291</v>
      </c>
      <c r="D104" s="88" t="s">
        <v>333</v>
      </c>
      <c r="E104" s="88"/>
      <c r="F104" s="89"/>
      <c r="G104" s="89"/>
      <c r="H104" s="89"/>
      <c r="I104" s="89"/>
      <c r="J104" s="90">
        <v>0</v>
      </c>
      <c r="K104" s="90">
        <v>0</v>
      </c>
      <c r="L104" s="72"/>
    </row>
    <row r="105" spans="1:12" ht="15.75" outlineLevel="4">
      <c r="A105" s="86" t="s">
        <v>999</v>
      </c>
      <c r="B105" s="87" t="s">
        <v>912</v>
      </c>
      <c r="C105" s="87" t="s">
        <v>291</v>
      </c>
      <c r="D105" s="88" t="s">
        <v>331</v>
      </c>
      <c r="E105" s="88"/>
      <c r="F105" s="89"/>
      <c r="G105" s="89"/>
      <c r="H105" s="89"/>
      <c r="I105" s="89"/>
      <c r="J105" s="90">
        <v>0</v>
      </c>
      <c r="K105" s="90">
        <v>0</v>
      </c>
      <c r="L105" s="72"/>
    </row>
    <row r="106" spans="1:12" ht="63" outlineLevel="6">
      <c r="A106" s="86" t="s">
        <v>1028</v>
      </c>
      <c r="B106" s="87" t="s">
        <v>912</v>
      </c>
      <c r="C106" s="87" t="s">
        <v>291</v>
      </c>
      <c r="D106" s="88" t="s">
        <v>928</v>
      </c>
      <c r="E106" s="88"/>
      <c r="F106" s="89"/>
      <c r="G106" s="89"/>
      <c r="H106" s="89"/>
      <c r="I106" s="89"/>
      <c r="J106" s="90">
        <v>0</v>
      </c>
      <c r="K106" s="90">
        <v>0</v>
      </c>
      <c r="L106" s="72"/>
    </row>
    <row r="107" spans="1:12" ht="78.75" outlineLevel="7">
      <c r="A107" s="86" t="s">
        <v>997</v>
      </c>
      <c r="B107" s="87" t="s">
        <v>912</v>
      </c>
      <c r="C107" s="87" t="s">
        <v>291</v>
      </c>
      <c r="D107" s="88" t="s">
        <v>928</v>
      </c>
      <c r="E107" s="88" t="s">
        <v>357</v>
      </c>
      <c r="F107" s="89"/>
      <c r="G107" s="89"/>
      <c r="H107" s="89"/>
      <c r="I107" s="89"/>
      <c r="J107" s="90">
        <v>0</v>
      </c>
      <c r="K107" s="90">
        <v>0</v>
      </c>
      <c r="L107" s="72"/>
    </row>
    <row r="108" spans="1:12" ht="47.25" outlineLevel="7">
      <c r="A108" s="86" t="s">
        <v>1002</v>
      </c>
      <c r="B108" s="87" t="s">
        <v>912</v>
      </c>
      <c r="C108" s="87" t="s">
        <v>291</v>
      </c>
      <c r="D108" s="88" t="s">
        <v>928</v>
      </c>
      <c r="E108" s="88" t="s">
        <v>342</v>
      </c>
      <c r="F108" s="89"/>
      <c r="G108" s="89"/>
      <c r="H108" s="89"/>
      <c r="I108" s="89"/>
      <c r="J108" s="90">
        <v>0</v>
      </c>
      <c r="K108" s="90">
        <v>0</v>
      </c>
      <c r="L108" s="72"/>
    </row>
    <row r="109" spans="1:12" ht="15.75" outlineLevel="1">
      <c r="A109" s="86" t="s">
        <v>298</v>
      </c>
      <c r="B109" s="87" t="s">
        <v>912</v>
      </c>
      <c r="C109" s="87" t="s">
        <v>299</v>
      </c>
      <c r="D109" s="88"/>
      <c r="E109" s="88"/>
      <c r="F109" s="89"/>
      <c r="G109" s="89"/>
      <c r="H109" s="89"/>
      <c r="I109" s="89"/>
      <c r="J109" s="90">
        <v>13914703</v>
      </c>
      <c r="K109" s="90">
        <v>11872503</v>
      </c>
      <c r="L109" s="72"/>
    </row>
    <row r="110" spans="1:12" ht="15.75" outlineLevel="2">
      <c r="A110" s="86" t="s">
        <v>300</v>
      </c>
      <c r="B110" s="87" t="s">
        <v>912</v>
      </c>
      <c r="C110" s="87" t="s">
        <v>301</v>
      </c>
      <c r="D110" s="88"/>
      <c r="E110" s="88"/>
      <c r="F110" s="89"/>
      <c r="G110" s="89"/>
      <c r="H110" s="89"/>
      <c r="I110" s="89"/>
      <c r="J110" s="90">
        <v>1100000</v>
      </c>
      <c r="K110" s="90">
        <v>1100000</v>
      </c>
      <c r="L110" s="72"/>
    </row>
    <row r="111" spans="1:12" ht="47.25" outlineLevel="3">
      <c r="A111" s="86" t="s">
        <v>1013</v>
      </c>
      <c r="B111" s="87" t="s">
        <v>912</v>
      </c>
      <c r="C111" s="87" t="s">
        <v>301</v>
      </c>
      <c r="D111" s="88" t="s">
        <v>365</v>
      </c>
      <c r="E111" s="88"/>
      <c r="F111" s="89"/>
      <c r="G111" s="89"/>
      <c r="H111" s="89"/>
      <c r="I111" s="89"/>
      <c r="J111" s="90">
        <v>1100000</v>
      </c>
      <c r="K111" s="90">
        <v>1100000</v>
      </c>
      <c r="L111" s="72"/>
    </row>
    <row r="112" spans="1:12" ht="47.25" outlineLevel="5">
      <c r="A112" s="86" t="s">
        <v>1014</v>
      </c>
      <c r="B112" s="87" t="s">
        <v>912</v>
      </c>
      <c r="C112" s="87" t="s">
        <v>301</v>
      </c>
      <c r="D112" s="88" t="s">
        <v>363</v>
      </c>
      <c r="E112" s="88"/>
      <c r="F112" s="89"/>
      <c r="G112" s="89"/>
      <c r="H112" s="89"/>
      <c r="I112" s="89"/>
      <c r="J112" s="90">
        <v>1100000</v>
      </c>
      <c r="K112" s="90">
        <v>1100000</v>
      </c>
      <c r="L112" s="72"/>
    </row>
    <row r="113" spans="1:12" ht="63" outlineLevel="6">
      <c r="A113" s="86" t="s">
        <v>1029</v>
      </c>
      <c r="B113" s="87" t="s">
        <v>912</v>
      </c>
      <c r="C113" s="87" t="s">
        <v>301</v>
      </c>
      <c r="D113" s="88" t="s">
        <v>925</v>
      </c>
      <c r="E113" s="88"/>
      <c r="F113" s="89"/>
      <c r="G113" s="89"/>
      <c r="H113" s="89"/>
      <c r="I113" s="89"/>
      <c r="J113" s="90">
        <v>1100000</v>
      </c>
      <c r="K113" s="90">
        <v>1100000</v>
      </c>
      <c r="L113" s="72"/>
    </row>
    <row r="114" spans="1:12" ht="47.25" outlineLevel="7">
      <c r="A114" s="86" t="s">
        <v>1002</v>
      </c>
      <c r="B114" s="87" t="s">
        <v>912</v>
      </c>
      <c r="C114" s="87" t="s">
        <v>301</v>
      </c>
      <c r="D114" s="88" t="s">
        <v>925</v>
      </c>
      <c r="E114" s="88" t="s">
        <v>342</v>
      </c>
      <c r="F114" s="89"/>
      <c r="G114" s="89"/>
      <c r="H114" s="89"/>
      <c r="I114" s="89"/>
      <c r="J114" s="90">
        <v>10900</v>
      </c>
      <c r="K114" s="90">
        <v>10900</v>
      </c>
      <c r="L114" s="72"/>
    </row>
    <row r="115" spans="1:12" ht="31.5" outlineLevel="7">
      <c r="A115" s="86" t="s">
        <v>1030</v>
      </c>
      <c r="B115" s="87" t="s">
        <v>912</v>
      </c>
      <c r="C115" s="87" t="s">
        <v>301</v>
      </c>
      <c r="D115" s="88" t="s">
        <v>925</v>
      </c>
      <c r="E115" s="88" t="s">
        <v>378</v>
      </c>
      <c r="F115" s="89"/>
      <c r="G115" s="89"/>
      <c r="H115" s="89"/>
      <c r="I115" s="89"/>
      <c r="J115" s="90">
        <v>1089100</v>
      </c>
      <c r="K115" s="90">
        <v>1089100</v>
      </c>
      <c r="L115" s="72"/>
    </row>
    <row r="116" spans="1:12" ht="15.75" outlineLevel="2">
      <c r="A116" s="86" t="s">
        <v>302</v>
      </c>
      <c r="B116" s="87" t="s">
        <v>912</v>
      </c>
      <c r="C116" s="87" t="s">
        <v>303</v>
      </c>
      <c r="D116" s="88"/>
      <c r="E116" s="88"/>
      <c r="F116" s="89"/>
      <c r="G116" s="89"/>
      <c r="H116" s="89"/>
      <c r="I116" s="89"/>
      <c r="J116" s="90">
        <v>3994503</v>
      </c>
      <c r="K116" s="90">
        <v>700303</v>
      </c>
      <c r="L116" s="72"/>
    </row>
    <row r="117" spans="1:12" ht="47.25" outlineLevel="3">
      <c r="A117" s="86" t="s">
        <v>1031</v>
      </c>
      <c r="B117" s="87" t="s">
        <v>912</v>
      </c>
      <c r="C117" s="87" t="s">
        <v>303</v>
      </c>
      <c r="D117" s="88" t="s">
        <v>780</v>
      </c>
      <c r="E117" s="88"/>
      <c r="F117" s="89"/>
      <c r="G117" s="89"/>
      <c r="H117" s="89"/>
      <c r="I117" s="89"/>
      <c r="J117" s="90">
        <v>3994503</v>
      </c>
      <c r="K117" s="90">
        <v>700303</v>
      </c>
      <c r="L117" s="72"/>
    </row>
    <row r="118" spans="1:12" ht="78.75" outlineLevel="4">
      <c r="A118" s="86" t="s">
        <v>1032</v>
      </c>
      <c r="B118" s="87" t="s">
        <v>912</v>
      </c>
      <c r="C118" s="87" t="s">
        <v>303</v>
      </c>
      <c r="D118" s="88" t="s">
        <v>1033</v>
      </c>
      <c r="E118" s="88"/>
      <c r="F118" s="89"/>
      <c r="G118" s="89"/>
      <c r="H118" s="89"/>
      <c r="I118" s="89"/>
      <c r="J118" s="90">
        <v>593838</v>
      </c>
      <c r="K118" s="90">
        <v>593838</v>
      </c>
      <c r="L118" s="72"/>
    </row>
    <row r="119" spans="1:12" ht="15.75" outlineLevel="5">
      <c r="A119" s="86" t="s">
        <v>1034</v>
      </c>
      <c r="B119" s="87" t="s">
        <v>912</v>
      </c>
      <c r="C119" s="87" t="s">
        <v>303</v>
      </c>
      <c r="D119" s="88" t="s">
        <v>1035</v>
      </c>
      <c r="E119" s="88"/>
      <c r="F119" s="89"/>
      <c r="G119" s="89"/>
      <c r="H119" s="89"/>
      <c r="I119" s="89"/>
      <c r="J119" s="90">
        <v>593838</v>
      </c>
      <c r="K119" s="90">
        <v>593838</v>
      </c>
      <c r="L119" s="72"/>
    </row>
    <row r="120" spans="1:12" ht="78.75" outlineLevel="6">
      <c r="A120" s="86" t="s">
        <v>1036</v>
      </c>
      <c r="B120" s="87" t="s">
        <v>912</v>
      </c>
      <c r="C120" s="87" t="s">
        <v>303</v>
      </c>
      <c r="D120" s="88" t="s">
        <v>1037</v>
      </c>
      <c r="E120" s="88"/>
      <c r="F120" s="89"/>
      <c r="G120" s="89"/>
      <c r="H120" s="89"/>
      <c r="I120" s="89"/>
      <c r="J120" s="90">
        <v>593838</v>
      </c>
      <c r="K120" s="90">
        <v>593838</v>
      </c>
      <c r="L120" s="72"/>
    </row>
    <row r="121" spans="1:12" ht="31.5" outlineLevel="7">
      <c r="A121" s="86" t="s">
        <v>1030</v>
      </c>
      <c r="B121" s="87" t="s">
        <v>912</v>
      </c>
      <c r="C121" s="87" t="s">
        <v>303</v>
      </c>
      <c r="D121" s="88" t="s">
        <v>1037</v>
      </c>
      <c r="E121" s="88" t="s">
        <v>378</v>
      </c>
      <c r="F121" s="89"/>
      <c r="G121" s="89"/>
      <c r="H121" s="89"/>
      <c r="I121" s="89"/>
      <c r="J121" s="90">
        <v>593838</v>
      </c>
      <c r="K121" s="90">
        <v>593838</v>
      </c>
      <c r="L121" s="72"/>
    </row>
    <row r="122" spans="1:12" ht="47.25" outlineLevel="4">
      <c r="A122" s="86" t="s">
        <v>1038</v>
      </c>
      <c r="B122" s="87" t="s">
        <v>912</v>
      </c>
      <c r="C122" s="87" t="s">
        <v>303</v>
      </c>
      <c r="D122" s="88" t="s">
        <v>1039</v>
      </c>
      <c r="E122" s="88"/>
      <c r="F122" s="89"/>
      <c r="G122" s="89"/>
      <c r="H122" s="89"/>
      <c r="I122" s="89"/>
      <c r="J122" s="90">
        <v>3400665</v>
      </c>
      <c r="K122" s="90">
        <v>106465</v>
      </c>
      <c r="L122" s="72"/>
    </row>
    <row r="123" spans="1:12" ht="47.25" outlineLevel="5">
      <c r="A123" s="86" t="s">
        <v>1040</v>
      </c>
      <c r="B123" s="87" t="s">
        <v>912</v>
      </c>
      <c r="C123" s="87" t="s">
        <v>303</v>
      </c>
      <c r="D123" s="88" t="s">
        <v>1041</v>
      </c>
      <c r="E123" s="88"/>
      <c r="F123" s="89"/>
      <c r="G123" s="89"/>
      <c r="H123" s="89"/>
      <c r="I123" s="89"/>
      <c r="J123" s="90">
        <v>3400665</v>
      </c>
      <c r="K123" s="90">
        <v>106465</v>
      </c>
      <c r="L123" s="72"/>
    </row>
    <row r="124" spans="1:12" ht="31.5" outlineLevel="6">
      <c r="A124" s="86" t="s">
        <v>1042</v>
      </c>
      <c r="B124" s="87" t="s">
        <v>912</v>
      </c>
      <c r="C124" s="87" t="s">
        <v>303</v>
      </c>
      <c r="D124" s="88" t="s">
        <v>1043</v>
      </c>
      <c r="E124" s="88"/>
      <c r="F124" s="89"/>
      <c r="G124" s="89"/>
      <c r="H124" s="89"/>
      <c r="I124" s="89"/>
      <c r="J124" s="90">
        <v>0</v>
      </c>
      <c r="K124" s="90">
        <v>106465</v>
      </c>
      <c r="L124" s="72"/>
    </row>
    <row r="125" spans="1:12" ht="31.5" outlineLevel="7">
      <c r="A125" s="86" t="s">
        <v>1030</v>
      </c>
      <c r="B125" s="87" t="s">
        <v>912</v>
      </c>
      <c r="C125" s="87" t="s">
        <v>303</v>
      </c>
      <c r="D125" s="88" t="s">
        <v>1043</v>
      </c>
      <c r="E125" s="88" t="s">
        <v>378</v>
      </c>
      <c r="F125" s="89"/>
      <c r="G125" s="89"/>
      <c r="H125" s="89"/>
      <c r="I125" s="89"/>
      <c r="J125" s="90">
        <v>0</v>
      </c>
      <c r="K125" s="90">
        <v>106465</v>
      </c>
      <c r="L125" s="72"/>
    </row>
    <row r="126" spans="1:12" ht="31.5" outlineLevel="6">
      <c r="A126" s="86" t="s">
        <v>1044</v>
      </c>
      <c r="B126" s="87" t="s">
        <v>912</v>
      </c>
      <c r="C126" s="87" t="s">
        <v>303</v>
      </c>
      <c r="D126" s="88" t="s">
        <v>1045</v>
      </c>
      <c r="E126" s="88"/>
      <c r="F126" s="89"/>
      <c r="G126" s="89"/>
      <c r="H126" s="89"/>
      <c r="I126" s="89"/>
      <c r="J126" s="90">
        <v>106465</v>
      </c>
      <c r="K126" s="90">
        <v>0</v>
      </c>
      <c r="L126" s="72"/>
    </row>
    <row r="127" spans="1:12" ht="31.5" outlineLevel="7">
      <c r="A127" s="86" t="s">
        <v>1030</v>
      </c>
      <c r="B127" s="87" t="s">
        <v>912</v>
      </c>
      <c r="C127" s="87" t="s">
        <v>303</v>
      </c>
      <c r="D127" s="88" t="s">
        <v>1045</v>
      </c>
      <c r="E127" s="88" t="s">
        <v>378</v>
      </c>
      <c r="F127" s="89"/>
      <c r="G127" s="89"/>
      <c r="H127" s="89"/>
      <c r="I127" s="89"/>
      <c r="J127" s="90">
        <v>106465</v>
      </c>
      <c r="K127" s="90">
        <v>0</v>
      </c>
      <c r="L127" s="72"/>
    </row>
    <row r="128" spans="1:12" ht="31.5" outlineLevel="6">
      <c r="A128" s="86" t="s">
        <v>1044</v>
      </c>
      <c r="B128" s="87" t="s">
        <v>912</v>
      </c>
      <c r="C128" s="87" t="s">
        <v>303</v>
      </c>
      <c r="D128" s="88" t="s">
        <v>1046</v>
      </c>
      <c r="E128" s="88"/>
      <c r="F128" s="89"/>
      <c r="G128" s="89"/>
      <c r="H128" s="89"/>
      <c r="I128" s="89"/>
      <c r="J128" s="90">
        <v>3294200</v>
      </c>
      <c r="K128" s="90">
        <v>0</v>
      </c>
      <c r="L128" s="72"/>
    </row>
    <row r="129" spans="1:12" ht="31.5" outlineLevel="7">
      <c r="A129" s="86" t="s">
        <v>1030</v>
      </c>
      <c r="B129" s="87" t="s">
        <v>912</v>
      </c>
      <c r="C129" s="87" t="s">
        <v>303</v>
      </c>
      <c r="D129" s="88" t="s">
        <v>1046</v>
      </c>
      <c r="E129" s="88" t="s">
        <v>378</v>
      </c>
      <c r="F129" s="89"/>
      <c r="G129" s="89"/>
      <c r="H129" s="89"/>
      <c r="I129" s="89"/>
      <c r="J129" s="90">
        <v>3294200</v>
      </c>
      <c r="K129" s="90">
        <v>0</v>
      </c>
      <c r="L129" s="72"/>
    </row>
    <row r="130" spans="1:12" ht="15.75" outlineLevel="2">
      <c r="A130" s="86" t="s">
        <v>304</v>
      </c>
      <c r="B130" s="87" t="s">
        <v>912</v>
      </c>
      <c r="C130" s="87" t="s">
        <v>305</v>
      </c>
      <c r="D130" s="88"/>
      <c r="E130" s="88"/>
      <c r="F130" s="89"/>
      <c r="G130" s="89"/>
      <c r="H130" s="89"/>
      <c r="I130" s="89"/>
      <c r="J130" s="90">
        <v>8820200</v>
      </c>
      <c r="K130" s="90">
        <v>10072200</v>
      </c>
      <c r="L130" s="72"/>
    </row>
    <row r="131" spans="1:12" ht="47.25" outlineLevel="3">
      <c r="A131" s="86" t="s">
        <v>1047</v>
      </c>
      <c r="B131" s="87" t="s">
        <v>912</v>
      </c>
      <c r="C131" s="87" t="s">
        <v>305</v>
      </c>
      <c r="D131" s="88" t="s">
        <v>387</v>
      </c>
      <c r="E131" s="88"/>
      <c r="F131" s="89"/>
      <c r="G131" s="89"/>
      <c r="H131" s="89"/>
      <c r="I131" s="89"/>
      <c r="J131" s="90">
        <v>7833000</v>
      </c>
      <c r="K131" s="90">
        <v>9085000</v>
      </c>
      <c r="L131" s="72"/>
    </row>
    <row r="132" spans="1:12" ht="47.25" outlineLevel="4">
      <c r="A132" s="86" t="s">
        <v>1048</v>
      </c>
      <c r="B132" s="87" t="s">
        <v>912</v>
      </c>
      <c r="C132" s="87" t="s">
        <v>305</v>
      </c>
      <c r="D132" s="88" t="s">
        <v>923</v>
      </c>
      <c r="E132" s="88"/>
      <c r="F132" s="89"/>
      <c r="G132" s="89"/>
      <c r="H132" s="89"/>
      <c r="I132" s="89"/>
      <c r="J132" s="90">
        <v>7833000</v>
      </c>
      <c r="K132" s="90">
        <v>9085000</v>
      </c>
      <c r="L132" s="72"/>
    </row>
    <row r="133" spans="1:12" ht="63" outlineLevel="5">
      <c r="A133" s="86" t="s">
        <v>1049</v>
      </c>
      <c r="B133" s="87" t="s">
        <v>912</v>
      </c>
      <c r="C133" s="87" t="s">
        <v>305</v>
      </c>
      <c r="D133" s="88" t="s">
        <v>921</v>
      </c>
      <c r="E133" s="88"/>
      <c r="F133" s="89"/>
      <c r="G133" s="89"/>
      <c r="H133" s="89"/>
      <c r="I133" s="89"/>
      <c r="J133" s="90">
        <v>7833000</v>
      </c>
      <c r="K133" s="90">
        <v>7833000</v>
      </c>
      <c r="L133" s="72"/>
    </row>
    <row r="134" spans="1:12" ht="47.25" outlineLevel="6">
      <c r="A134" s="86" t="s">
        <v>1050</v>
      </c>
      <c r="B134" s="87" t="s">
        <v>912</v>
      </c>
      <c r="C134" s="87" t="s">
        <v>305</v>
      </c>
      <c r="D134" s="88" t="s">
        <v>919</v>
      </c>
      <c r="E134" s="88"/>
      <c r="F134" s="89"/>
      <c r="G134" s="89"/>
      <c r="H134" s="89"/>
      <c r="I134" s="89"/>
      <c r="J134" s="90">
        <v>7833000</v>
      </c>
      <c r="K134" s="90">
        <v>7833000</v>
      </c>
      <c r="L134" s="72"/>
    </row>
    <row r="135" spans="1:12" ht="47.25" outlineLevel="7">
      <c r="A135" s="86" t="s">
        <v>1002</v>
      </c>
      <c r="B135" s="87" t="s">
        <v>912</v>
      </c>
      <c r="C135" s="87" t="s">
        <v>305</v>
      </c>
      <c r="D135" s="88" t="s">
        <v>919</v>
      </c>
      <c r="E135" s="88" t="s">
        <v>342</v>
      </c>
      <c r="F135" s="89"/>
      <c r="G135" s="89"/>
      <c r="H135" s="89"/>
      <c r="I135" s="89"/>
      <c r="J135" s="90">
        <v>69600</v>
      </c>
      <c r="K135" s="90">
        <v>69600</v>
      </c>
      <c r="L135" s="72"/>
    </row>
    <row r="136" spans="1:12" ht="31.5" outlineLevel="7">
      <c r="A136" s="86" t="s">
        <v>1030</v>
      </c>
      <c r="B136" s="87" t="s">
        <v>912</v>
      </c>
      <c r="C136" s="87" t="s">
        <v>305</v>
      </c>
      <c r="D136" s="88" t="s">
        <v>919</v>
      </c>
      <c r="E136" s="88" t="s">
        <v>378</v>
      </c>
      <c r="F136" s="89"/>
      <c r="G136" s="89"/>
      <c r="H136" s="89"/>
      <c r="I136" s="89"/>
      <c r="J136" s="90">
        <v>7763400</v>
      </c>
      <c r="K136" s="90">
        <v>7763400</v>
      </c>
      <c r="L136" s="72"/>
    </row>
    <row r="137" spans="1:12" ht="63" outlineLevel="5">
      <c r="A137" s="86" t="s">
        <v>1051</v>
      </c>
      <c r="B137" s="87" t="s">
        <v>912</v>
      </c>
      <c r="C137" s="87" t="s">
        <v>305</v>
      </c>
      <c r="D137" s="88" t="s">
        <v>917</v>
      </c>
      <c r="E137" s="88"/>
      <c r="F137" s="89"/>
      <c r="G137" s="89"/>
      <c r="H137" s="89"/>
      <c r="I137" s="89"/>
      <c r="J137" s="90">
        <v>0</v>
      </c>
      <c r="K137" s="90">
        <v>1252000</v>
      </c>
      <c r="L137" s="72"/>
    </row>
    <row r="138" spans="1:12" ht="78.75" outlineLevel="6">
      <c r="A138" s="86" t="s">
        <v>1052</v>
      </c>
      <c r="B138" s="87" t="s">
        <v>912</v>
      </c>
      <c r="C138" s="87" t="s">
        <v>305</v>
      </c>
      <c r="D138" s="88" t="s">
        <v>915</v>
      </c>
      <c r="E138" s="88"/>
      <c r="F138" s="89"/>
      <c r="G138" s="89"/>
      <c r="H138" s="89"/>
      <c r="I138" s="89"/>
      <c r="J138" s="90">
        <v>0</v>
      </c>
      <c r="K138" s="90">
        <v>1252000</v>
      </c>
      <c r="L138" s="72"/>
    </row>
    <row r="139" spans="1:12" ht="31.5" outlineLevel="7">
      <c r="A139" s="86" t="s">
        <v>1053</v>
      </c>
      <c r="B139" s="87" t="s">
        <v>912</v>
      </c>
      <c r="C139" s="87" t="s">
        <v>305</v>
      </c>
      <c r="D139" s="88" t="s">
        <v>915</v>
      </c>
      <c r="E139" s="88" t="s">
        <v>782</v>
      </c>
      <c r="F139" s="89"/>
      <c r="G139" s="89"/>
      <c r="H139" s="89"/>
      <c r="I139" s="89"/>
      <c r="J139" s="90">
        <v>0</v>
      </c>
      <c r="K139" s="90">
        <v>1252000</v>
      </c>
      <c r="L139" s="72"/>
    </row>
    <row r="140" spans="1:12" ht="31.5" outlineLevel="3">
      <c r="A140" s="86" t="s">
        <v>998</v>
      </c>
      <c r="B140" s="87" t="s">
        <v>912</v>
      </c>
      <c r="C140" s="87" t="s">
        <v>305</v>
      </c>
      <c r="D140" s="88" t="s">
        <v>333</v>
      </c>
      <c r="E140" s="88"/>
      <c r="F140" s="89"/>
      <c r="G140" s="89"/>
      <c r="H140" s="89"/>
      <c r="I140" s="89"/>
      <c r="J140" s="90">
        <v>987200</v>
      </c>
      <c r="K140" s="90">
        <v>987200</v>
      </c>
      <c r="L140" s="72"/>
    </row>
    <row r="141" spans="1:12" ht="15.75" outlineLevel="4">
      <c r="A141" s="86" t="s">
        <v>999</v>
      </c>
      <c r="B141" s="87" t="s">
        <v>912</v>
      </c>
      <c r="C141" s="87" t="s">
        <v>305</v>
      </c>
      <c r="D141" s="88" t="s">
        <v>331</v>
      </c>
      <c r="E141" s="88"/>
      <c r="F141" s="89"/>
      <c r="G141" s="89"/>
      <c r="H141" s="89"/>
      <c r="I141" s="89"/>
      <c r="J141" s="90">
        <v>987200</v>
      </c>
      <c r="K141" s="90">
        <v>987200</v>
      </c>
      <c r="L141" s="72"/>
    </row>
    <row r="142" spans="1:12" ht="63" outlineLevel="6">
      <c r="A142" s="86" t="s">
        <v>1028</v>
      </c>
      <c r="B142" s="87" t="s">
        <v>912</v>
      </c>
      <c r="C142" s="87" t="s">
        <v>305</v>
      </c>
      <c r="D142" s="88" t="s">
        <v>928</v>
      </c>
      <c r="E142" s="88"/>
      <c r="F142" s="89"/>
      <c r="G142" s="89"/>
      <c r="H142" s="89"/>
      <c r="I142" s="89"/>
      <c r="J142" s="90">
        <v>987200</v>
      </c>
      <c r="K142" s="90">
        <v>987200</v>
      </c>
      <c r="L142" s="72"/>
    </row>
    <row r="143" spans="1:12" ht="78.75" outlineLevel="7">
      <c r="A143" s="86" t="s">
        <v>997</v>
      </c>
      <c r="B143" s="87" t="s">
        <v>912</v>
      </c>
      <c r="C143" s="87" t="s">
        <v>305</v>
      </c>
      <c r="D143" s="88" t="s">
        <v>928</v>
      </c>
      <c r="E143" s="88" t="s">
        <v>357</v>
      </c>
      <c r="F143" s="89"/>
      <c r="G143" s="89"/>
      <c r="H143" s="89"/>
      <c r="I143" s="89"/>
      <c r="J143" s="90">
        <v>913000</v>
      </c>
      <c r="K143" s="90">
        <v>913000</v>
      </c>
      <c r="L143" s="72"/>
    </row>
    <row r="144" spans="1:12" ht="47.25" outlineLevel="7">
      <c r="A144" s="86" t="s">
        <v>1002</v>
      </c>
      <c r="B144" s="87" t="s">
        <v>912</v>
      </c>
      <c r="C144" s="87" t="s">
        <v>305</v>
      </c>
      <c r="D144" s="88" t="s">
        <v>928</v>
      </c>
      <c r="E144" s="88" t="s">
        <v>342</v>
      </c>
      <c r="F144" s="89"/>
      <c r="G144" s="89"/>
      <c r="H144" s="89"/>
      <c r="I144" s="89"/>
      <c r="J144" s="90">
        <v>74200</v>
      </c>
      <c r="K144" s="90">
        <v>74200</v>
      </c>
      <c r="L144" s="72"/>
    </row>
    <row r="145" spans="1:12" ht="15.75" outlineLevel="1">
      <c r="A145" s="86" t="s">
        <v>312</v>
      </c>
      <c r="B145" s="87" t="s">
        <v>912</v>
      </c>
      <c r="C145" s="87" t="s">
        <v>313</v>
      </c>
      <c r="D145" s="88"/>
      <c r="E145" s="88"/>
      <c r="F145" s="89"/>
      <c r="G145" s="89"/>
      <c r="H145" s="89"/>
      <c r="I145" s="89"/>
      <c r="J145" s="90">
        <v>1800000</v>
      </c>
      <c r="K145" s="90">
        <v>1800000</v>
      </c>
      <c r="L145" s="72"/>
    </row>
    <row r="146" spans="1:12" ht="15.75" outlineLevel="2">
      <c r="A146" s="86" t="s">
        <v>314</v>
      </c>
      <c r="B146" s="87" t="s">
        <v>912</v>
      </c>
      <c r="C146" s="87" t="s">
        <v>315</v>
      </c>
      <c r="D146" s="88"/>
      <c r="E146" s="88"/>
      <c r="F146" s="89"/>
      <c r="G146" s="89"/>
      <c r="H146" s="89"/>
      <c r="I146" s="89"/>
      <c r="J146" s="90">
        <v>1800000</v>
      </c>
      <c r="K146" s="90">
        <v>1800000</v>
      </c>
      <c r="L146" s="72"/>
    </row>
    <row r="147" spans="1:12" ht="47.25" outlineLevel="3">
      <c r="A147" s="86" t="s">
        <v>1013</v>
      </c>
      <c r="B147" s="87" t="s">
        <v>912</v>
      </c>
      <c r="C147" s="87" t="s">
        <v>315</v>
      </c>
      <c r="D147" s="88" t="s">
        <v>365</v>
      </c>
      <c r="E147" s="88"/>
      <c r="F147" s="89"/>
      <c r="G147" s="89"/>
      <c r="H147" s="89"/>
      <c r="I147" s="89"/>
      <c r="J147" s="90">
        <v>1800000</v>
      </c>
      <c r="K147" s="90">
        <v>1800000</v>
      </c>
      <c r="L147" s="72"/>
    </row>
    <row r="148" spans="1:12" ht="47.25" outlineLevel="5">
      <c r="A148" s="86" t="s">
        <v>1014</v>
      </c>
      <c r="B148" s="87" t="s">
        <v>912</v>
      </c>
      <c r="C148" s="87" t="s">
        <v>315</v>
      </c>
      <c r="D148" s="88" t="s">
        <v>363</v>
      </c>
      <c r="E148" s="88"/>
      <c r="F148" s="89"/>
      <c r="G148" s="89"/>
      <c r="H148" s="89"/>
      <c r="I148" s="89"/>
      <c r="J148" s="90">
        <v>1800000</v>
      </c>
      <c r="K148" s="90">
        <v>1800000</v>
      </c>
      <c r="L148" s="72"/>
    </row>
    <row r="149" spans="1:12" ht="15.75" outlineLevel="6">
      <c r="A149" s="86" t="s">
        <v>1005</v>
      </c>
      <c r="B149" s="87" t="s">
        <v>912</v>
      </c>
      <c r="C149" s="87" t="s">
        <v>315</v>
      </c>
      <c r="D149" s="88" t="s">
        <v>362</v>
      </c>
      <c r="E149" s="88"/>
      <c r="F149" s="89"/>
      <c r="G149" s="89"/>
      <c r="H149" s="89"/>
      <c r="I149" s="89"/>
      <c r="J149" s="90">
        <v>1800000</v>
      </c>
      <c r="K149" s="90">
        <v>1800000</v>
      </c>
      <c r="L149" s="72"/>
    </row>
    <row r="150" spans="1:12" ht="47.25" outlineLevel="7">
      <c r="A150" s="86" t="s">
        <v>1002</v>
      </c>
      <c r="B150" s="87" t="s">
        <v>912</v>
      </c>
      <c r="C150" s="87" t="s">
        <v>315</v>
      </c>
      <c r="D150" s="88" t="s">
        <v>362</v>
      </c>
      <c r="E150" s="88" t="s">
        <v>342</v>
      </c>
      <c r="F150" s="89"/>
      <c r="G150" s="89"/>
      <c r="H150" s="89"/>
      <c r="I150" s="89"/>
      <c r="J150" s="90">
        <v>1800000</v>
      </c>
      <c r="K150" s="90">
        <v>1800000</v>
      </c>
      <c r="L150" s="72"/>
    </row>
    <row r="151" spans="1:12" ht="63">
      <c r="A151" s="81" t="s">
        <v>1054</v>
      </c>
      <c r="B151" s="82" t="s">
        <v>905</v>
      </c>
      <c r="C151" s="82"/>
      <c r="D151" s="83"/>
      <c r="E151" s="83"/>
      <c r="F151" s="84"/>
      <c r="G151" s="84"/>
      <c r="H151" s="84"/>
      <c r="I151" s="84"/>
      <c r="J151" s="85">
        <v>3399400</v>
      </c>
      <c r="K151" s="85">
        <v>3399400</v>
      </c>
      <c r="L151" s="72"/>
    </row>
    <row r="152" spans="1:12" ht="31.5" outlineLevel="1">
      <c r="A152" s="86" t="s">
        <v>246</v>
      </c>
      <c r="B152" s="87" t="s">
        <v>905</v>
      </c>
      <c r="C152" s="87" t="s">
        <v>247</v>
      </c>
      <c r="D152" s="88"/>
      <c r="E152" s="88"/>
      <c r="F152" s="89"/>
      <c r="G152" s="89"/>
      <c r="H152" s="89"/>
      <c r="I152" s="89"/>
      <c r="J152" s="90">
        <v>3399400</v>
      </c>
      <c r="K152" s="90">
        <v>3399400</v>
      </c>
      <c r="L152" s="72"/>
    </row>
    <row r="153" spans="1:12" ht="47.25" outlineLevel="2">
      <c r="A153" s="86" t="s">
        <v>248</v>
      </c>
      <c r="B153" s="87" t="s">
        <v>905</v>
      </c>
      <c r="C153" s="87" t="s">
        <v>249</v>
      </c>
      <c r="D153" s="88"/>
      <c r="E153" s="88"/>
      <c r="F153" s="89"/>
      <c r="G153" s="89"/>
      <c r="H153" s="89"/>
      <c r="I153" s="89"/>
      <c r="J153" s="90">
        <v>3399400</v>
      </c>
      <c r="K153" s="90">
        <v>3399400</v>
      </c>
      <c r="L153" s="72"/>
    </row>
    <row r="154" spans="1:12" ht="94.5" outlineLevel="3">
      <c r="A154" s="86" t="s">
        <v>1055</v>
      </c>
      <c r="B154" s="87" t="s">
        <v>905</v>
      </c>
      <c r="C154" s="87" t="s">
        <v>249</v>
      </c>
      <c r="D154" s="88" t="s">
        <v>666</v>
      </c>
      <c r="E154" s="88"/>
      <c r="F154" s="89"/>
      <c r="G154" s="89"/>
      <c r="H154" s="89"/>
      <c r="I154" s="89"/>
      <c r="J154" s="90">
        <v>3399400</v>
      </c>
      <c r="K154" s="90">
        <v>3399400</v>
      </c>
      <c r="L154" s="72"/>
    </row>
    <row r="155" spans="1:12" ht="78.75" outlineLevel="5">
      <c r="A155" s="86" t="s">
        <v>1056</v>
      </c>
      <c r="B155" s="87" t="s">
        <v>905</v>
      </c>
      <c r="C155" s="87" t="s">
        <v>249</v>
      </c>
      <c r="D155" s="88" t="s">
        <v>909</v>
      </c>
      <c r="E155" s="88"/>
      <c r="F155" s="89"/>
      <c r="G155" s="89"/>
      <c r="H155" s="89"/>
      <c r="I155" s="89"/>
      <c r="J155" s="90">
        <v>908830</v>
      </c>
      <c r="K155" s="90">
        <v>908830</v>
      </c>
      <c r="L155" s="72"/>
    </row>
    <row r="156" spans="1:12" ht="15.75" outlineLevel="6">
      <c r="A156" s="86" t="s">
        <v>1005</v>
      </c>
      <c r="B156" s="87" t="s">
        <v>905</v>
      </c>
      <c r="C156" s="87" t="s">
        <v>249</v>
      </c>
      <c r="D156" s="88" t="s">
        <v>908</v>
      </c>
      <c r="E156" s="88"/>
      <c r="F156" s="89"/>
      <c r="G156" s="89"/>
      <c r="H156" s="89"/>
      <c r="I156" s="89"/>
      <c r="J156" s="90">
        <v>908830</v>
      </c>
      <c r="K156" s="90">
        <v>908830</v>
      </c>
      <c r="L156" s="72"/>
    </row>
    <row r="157" spans="1:12" ht="47.25" outlineLevel="7">
      <c r="A157" s="86" t="s">
        <v>1002</v>
      </c>
      <c r="B157" s="87" t="s">
        <v>905</v>
      </c>
      <c r="C157" s="87" t="s">
        <v>249</v>
      </c>
      <c r="D157" s="88" t="s">
        <v>908</v>
      </c>
      <c r="E157" s="88" t="s">
        <v>342</v>
      </c>
      <c r="F157" s="89"/>
      <c r="G157" s="89"/>
      <c r="H157" s="89"/>
      <c r="I157" s="89"/>
      <c r="J157" s="90">
        <v>908830</v>
      </c>
      <c r="K157" s="90">
        <v>908830</v>
      </c>
      <c r="L157" s="72"/>
    </row>
    <row r="158" spans="1:12" ht="47.25" outlineLevel="5">
      <c r="A158" s="86" t="s">
        <v>1057</v>
      </c>
      <c r="B158" s="87" t="s">
        <v>905</v>
      </c>
      <c r="C158" s="87" t="s">
        <v>249</v>
      </c>
      <c r="D158" s="88" t="s">
        <v>664</v>
      </c>
      <c r="E158" s="88"/>
      <c r="F158" s="89"/>
      <c r="G158" s="89"/>
      <c r="H158" s="89"/>
      <c r="I158" s="89"/>
      <c r="J158" s="90">
        <v>55000</v>
      </c>
      <c r="K158" s="90">
        <v>55000</v>
      </c>
      <c r="L158" s="72"/>
    </row>
    <row r="159" spans="1:12" ht="15.75" outlineLevel="6">
      <c r="A159" s="86" t="s">
        <v>1005</v>
      </c>
      <c r="B159" s="87" t="s">
        <v>905</v>
      </c>
      <c r="C159" s="87" t="s">
        <v>249</v>
      </c>
      <c r="D159" s="88" t="s">
        <v>901</v>
      </c>
      <c r="E159" s="88"/>
      <c r="F159" s="89"/>
      <c r="G159" s="89"/>
      <c r="H159" s="89"/>
      <c r="I159" s="89"/>
      <c r="J159" s="90">
        <v>55000</v>
      </c>
      <c r="K159" s="90">
        <v>55000</v>
      </c>
      <c r="L159" s="72"/>
    </row>
    <row r="160" spans="1:12" ht="47.25" outlineLevel="7">
      <c r="A160" s="86" t="s">
        <v>1002</v>
      </c>
      <c r="B160" s="87" t="s">
        <v>905</v>
      </c>
      <c r="C160" s="87" t="s">
        <v>249</v>
      </c>
      <c r="D160" s="88" t="s">
        <v>901</v>
      </c>
      <c r="E160" s="88" t="s">
        <v>342</v>
      </c>
      <c r="F160" s="89"/>
      <c r="G160" s="89"/>
      <c r="H160" s="89"/>
      <c r="I160" s="89"/>
      <c r="J160" s="90">
        <v>55000</v>
      </c>
      <c r="K160" s="90">
        <v>55000</v>
      </c>
      <c r="L160" s="72"/>
    </row>
    <row r="161" spans="1:12" ht="31.5" outlineLevel="5">
      <c r="A161" s="86" t="s">
        <v>1058</v>
      </c>
      <c r="B161" s="87" t="s">
        <v>905</v>
      </c>
      <c r="C161" s="87" t="s">
        <v>249</v>
      </c>
      <c r="D161" s="88" t="s">
        <v>906</v>
      </c>
      <c r="E161" s="88"/>
      <c r="F161" s="89"/>
      <c r="G161" s="89"/>
      <c r="H161" s="89"/>
      <c r="I161" s="89"/>
      <c r="J161" s="90">
        <v>2435570</v>
      </c>
      <c r="K161" s="90">
        <v>2435570</v>
      </c>
      <c r="L161" s="72"/>
    </row>
    <row r="162" spans="1:12" ht="31.5" outlineLevel="6">
      <c r="A162" s="86" t="s">
        <v>1016</v>
      </c>
      <c r="B162" s="87" t="s">
        <v>905</v>
      </c>
      <c r="C162" s="87" t="s">
        <v>249</v>
      </c>
      <c r="D162" s="88" t="s">
        <v>904</v>
      </c>
      <c r="E162" s="88"/>
      <c r="F162" s="89"/>
      <c r="G162" s="89"/>
      <c r="H162" s="89"/>
      <c r="I162" s="89"/>
      <c r="J162" s="90">
        <v>2435570</v>
      </c>
      <c r="K162" s="90">
        <v>2435570</v>
      </c>
      <c r="L162" s="72"/>
    </row>
    <row r="163" spans="1:12" ht="78.75" outlineLevel="7">
      <c r="A163" s="86" t="s">
        <v>997</v>
      </c>
      <c r="B163" s="87" t="s">
        <v>905</v>
      </c>
      <c r="C163" s="87" t="s">
        <v>249</v>
      </c>
      <c r="D163" s="88" t="s">
        <v>904</v>
      </c>
      <c r="E163" s="88" t="s">
        <v>357</v>
      </c>
      <c r="F163" s="89"/>
      <c r="G163" s="89"/>
      <c r="H163" s="89"/>
      <c r="I163" s="89"/>
      <c r="J163" s="90">
        <v>2020264</v>
      </c>
      <c r="K163" s="90">
        <v>2020264</v>
      </c>
      <c r="L163" s="72"/>
    </row>
    <row r="164" spans="1:12" ht="47.25" outlineLevel="7">
      <c r="A164" s="86" t="s">
        <v>1002</v>
      </c>
      <c r="B164" s="87" t="s">
        <v>905</v>
      </c>
      <c r="C164" s="87" t="s">
        <v>249</v>
      </c>
      <c r="D164" s="88" t="s">
        <v>904</v>
      </c>
      <c r="E164" s="88" t="s">
        <v>342</v>
      </c>
      <c r="F164" s="89"/>
      <c r="G164" s="89"/>
      <c r="H164" s="89"/>
      <c r="I164" s="89"/>
      <c r="J164" s="90">
        <v>414806</v>
      </c>
      <c r="K164" s="90">
        <v>414806</v>
      </c>
      <c r="L164" s="72"/>
    </row>
    <row r="165" spans="1:12" ht="15.75" outlineLevel="7">
      <c r="A165" s="86" t="s">
        <v>1009</v>
      </c>
      <c r="B165" s="87" t="s">
        <v>905</v>
      </c>
      <c r="C165" s="87" t="s">
        <v>249</v>
      </c>
      <c r="D165" s="88" t="s">
        <v>904</v>
      </c>
      <c r="E165" s="88" t="s">
        <v>337</v>
      </c>
      <c r="F165" s="89"/>
      <c r="G165" s="89"/>
      <c r="H165" s="89"/>
      <c r="I165" s="89"/>
      <c r="J165" s="90">
        <v>500</v>
      </c>
      <c r="K165" s="90">
        <v>500</v>
      </c>
      <c r="L165" s="72"/>
    </row>
    <row r="166" spans="1:12" ht="47.25">
      <c r="A166" s="81" t="s">
        <v>1059</v>
      </c>
      <c r="B166" s="82" t="s">
        <v>760</v>
      </c>
      <c r="C166" s="82"/>
      <c r="D166" s="83"/>
      <c r="E166" s="83"/>
      <c r="F166" s="84"/>
      <c r="G166" s="84"/>
      <c r="H166" s="84"/>
      <c r="I166" s="84"/>
      <c r="J166" s="85">
        <v>62989504</v>
      </c>
      <c r="K166" s="85">
        <v>68054801</v>
      </c>
      <c r="L166" s="72"/>
    </row>
    <row r="167" spans="1:12" ht="31.5" outlineLevel="1">
      <c r="A167" s="86" t="s">
        <v>246</v>
      </c>
      <c r="B167" s="87" t="s">
        <v>760</v>
      </c>
      <c r="C167" s="87" t="s">
        <v>247</v>
      </c>
      <c r="D167" s="88"/>
      <c r="E167" s="88"/>
      <c r="F167" s="89"/>
      <c r="G167" s="89"/>
      <c r="H167" s="89"/>
      <c r="I167" s="89"/>
      <c r="J167" s="90">
        <v>1184524</v>
      </c>
      <c r="K167" s="90">
        <v>6450000</v>
      </c>
      <c r="L167" s="72"/>
    </row>
    <row r="168" spans="1:12" ht="47.25" outlineLevel="2">
      <c r="A168" s="86" t="s">
        <v>248</v>
      </c>
      <c r="B168" s="87" t="s">
        <v>760</v>
      </c>
      <c r="C168" s="87" t="s">
        <v>249</v>
      </c>
      <c r="D168" s="88"/>
      <c r="E168" s="88"/>
      <c r="F168" s="89"/>
      <c r="G168" s="89"/>
      <c r="H168" s="89"/>
      <c r="I168" s="89"/>
      <c r="J168" s="90">
        <v>1184524</v>
      </c>
      <c r="K168" s="90">
        <v>6450000</v>
      </c>
      <c r="L168" s="72"/>
    </row>
    <row r="169" spans="1:12" ht="94.5" outlineLevel="3">
      <c r="A169" s="86" t="s">
        <v>1055</v>
      </c>
      <c r="B169" s="87" t="s">
        <v>760</v>
      </c>
      <c r="C169" s="87" t="s">
        <v>249</v>
      </c>
      <c r="D169" s="88" t="s">
        <v>666</v>
      </c>
      <c r="E169" s="88"/>
      <c r="F169" s="89"/>
      <c r="G169" s="89"/>
      <c r="H169" s="89"/>
      <c r="I169" s="89"/>
      <c r="J169" s="90">
        <v>1184524</v>
      </c>
      <c r="K169" s="90">
        <v>6450000</v>
      </c>
      <c r="L169" s="72"/>
    </row>
    <row r="170" spans="1:12" ht="47.25" outlineLevel="5">
      <c r="A170" s="86" t="s">
        <v>1057</v>
      </c>
      <c r="B170" s="87" t="s">
        <v>760</v>
      </c>
      <c r="C170" s="87" t="s">
        <v>249</v>
      </c>
      <c r="D170" s="88" t="s">
        <v>664</v>
      </c>
      <c r="E170" s="88"/>
      <c r="F170" s="89"/>
      <c r="G170" s="89"/>
      <c r="H170" s="89"/>
      <c r="I170" s="89"/>
      <c r="J170" s="90">
        <v>1184524</v>
      </c>
      <c r="K170" s="90">
        <v>6450000</v>
      </c>
      <c r="L170" s="72"/>
    </row>
    <row r="171" spans="1:12" ht="15.75" outlineLevel="6">
      <c r="A171" s="86" t="s">
        <v>1005</v>
      </c>
      <c r="B171" s="87" t="s">
        <v>760</v>
      </c>
      <c r="C171" s="87" t="s">
        <v>249</v>
      </c>
      <c r="D171" s="88" t="s">
        <v>901</v>
      </c>
      <c r="E171" s="88"/>
      <c r="F171" s="89"/>
      <c r="G171" s="89"/>
      <c r="H171" s="89"/>
      <c r="I171" s="89"/>
      <c r="J171" s="90">
        <v>1184524</v>
      </c>
      <c r="K171" s="90">
        <v>6000000</v>
      </c>
      <c r="L171" s="72"/>
    </row>
    <row r="172" spans="1:12" ht="47.25" outlineLevel="7">
      <c r="A172" s="86" t="s">
        <v>1002</v>
      </c>
      <c r="B172" s="87" t="s">
        <v>760</v>
      </c>
      <c r="C172" s="87" t="s">
        <v>249</v>
      </c>
      <c r="D172" s="88" t="s">
        <v>901</v>
      </c>
      <c r="E172" s="88" t="s">
        <v>342</v>
      </c>
      <c r="F172" s="89"/>
      <c r="G172" s="89"/>
      <c r="H172" s="89"/>
      <c r="I172" s="89"/>
      <c r="J172" s="90">
        <v>1184524</v>
      </c>
      <c r="K172" s="90">
        <v>6000000</v>
      </c>
      <c r="L172" s="72"/>
    </row>
    <row r="173" spans="1:12" ht="15.75" outlineLevel="6">
      <c r="A173" s="86" t="s">
        <v>1060</v>
      </c>
      <c r="B173" s="87" t="s">
        <v>760</v>
      </c>
      <c r="C173" s="87" t="s">
        <v>249</v>
      </c>
      <c r="D173" s="88" t="s">
        <v>900</v>
      </c>
      <c r="E173" s="88"/>
      <c r="F173" s="89"/>
      <c r="G173" s="89"/>
      <c r="H173" s="89"/>
      <c r="I173" s="89"/>
      <c r="J173" s="90">
        <v>0</v>
      </c>
      <c r="K173" s="90">
        <v>450000</v>
      </c>
      <c r="L173" s="72"/>
    </row>
    <row r="174" spans="1:12" ht="15.75" outlineLevel="7">
      <c r="A174" s="86" t="s">
        <v>1009</v>
      </c>
      <c r="B174" s="87" t="s">
        <v>760</v>
      </c>
      <c r="C174" s="87" t="s">
        <v>249</v>
      </c>
      <c r="D174" s="88" t="s">
        <v>900</v>
      </c>
      <c r="E174" s="88" t="s">
        <v>337</v>
      </c>
      <c r="F174" s="89"/>
      <c r="G174" s="89"/>
      <c r="H174" s="89"/>
      <c r="I174" s="89"/>
      <c r="J174" s="90">
        <v>0</v>
      </c>
      <c r="K174" s="90">
        <v>450000</v>
      </c>
      <c r="L174" s="72"/>
    </row>
    <row r="175" spans="1:12" ht="110.25" outlineLevel="5">
      <c r="A175" s="86" t="s">
        <v>1061</v>
      </c>
      <c r="B175" s="87" t="s">
        <v>760</v>
      </c>
      <c r="C175" s="87" t="s">
        <v>249</v>
      </c>
      <c r="D175" s="88" t="s">
        <v>898</v>
      </c>
      <c r="E175" s="88"/>
      <c r="F175" s="89"/>
      <c r="G175" s="89"/>
      <c r="H175" s="89"/>
      <c r="I175" s="89"/>
      <c r="J175" s="90">
        <v>0</v>
      </c>
      <c r="K175" s="90">
        <v>0</v>
      </c>
      <c r="L175" s="72"/>
    </row>
    <row r="176" spans="1:12" ht="15.75" outlineLevel="6">
      <c r="A176" s="86" t="s">
        <v>1005</v>
      </c>
      <c r="B176" s="87" t="s">
        <v>760</v>
      </c>
      <c r="C176" s="87" t="s">
        <v>249</v>
      </c>
      <c r="D176" s="88" t="s">
        <v>897</v>
      </c>
      <c r="E176" s="88"/>
      <c r="F176" s="89"/>
      <c r="G176" s="89"/>
      <c r="H176" s="89"/>
      <c r="I176" s="89"/>
      <c r="J176" s="90">
        <v>0</v>
      </c>
      <c r="K176" s="90">
        <v>0</v>
      </c>
      <c r="L176" s="72"/>
    </row>
    <row r="177" spans="1:12" ht="15.75" outlineLevel="7">
      <c r="A177" s="86" t="s">
        <v>1009</v>
      </c>
      <c r="B177" s="87" t="s">
        <v>760</v>
      </c>
      <c r="C177" s="87" t="s">
        <v>249</v>
      </c>
      <c r="D177" s="88" t="s">
        <v>897</v>
      </c>
      <c r="E177" s="88" t="s">
        <v>337</v>
      </c>
      <c r="F177" s="89"/>
      <c r="G177" s="89"/>
      <c r="H177" s="89"/>
      <c r="I177" s="89"/>
      <c r="J177" s="90">
        <v>0</v>
      </c>
      <c r="K177" s="90">
        <v>0</v>
      </c>
      <c r="L177" s="72"/>
    </row>
    <row r="178" spans="1:12" ht="31.5" outlineLevel="2">
      <c r="A178" s="86" t="s">
        <v>250</v>
      </c>
      <c r="B178" s="87" t="s">
        <v>760</v>
      </c>
      <c r="C178" s="87" t="s">
        <v>251</v>
      </c>
      <c r="D178" s="88"/>
      <c r="E178" s="88"/>
      <c r="F178" s="89"/>
      <c r="G178" s="89"/>
      <c r="H178" s="89"/>
      <c r="I178" s="89"/>
      <c r="J178" s="90">
        <v>0</v>
      </c>
      <c r="K178" s="90">
        <v>0</v>
      </c>
      <c r="L178" s="72"/>
    </row>
    <row r="179" spans="1:12" ht="63" outlineLevel="3">
      <c r="A179" s="86" t="s">
        <v>1062</v>
      </c>
      <c r="B179" s="87" t="s">
        <v>760</v>
      </c>
      <c r="C179" s="87" t="s">
        <v>251</v>
      </c>
      <c r="D179" s="88" t="s">
        <v>551</v>
      </c>
      <c r="E179" s="88"/>
      <c r="F179" s="89"/>
      <c r="G179" s="89"/>
      <c r="H179" s="89"/>
      <c r="I179" s="89"/>
      <c r="J179" s="90">
        <v>0</v>
      </c>
      <c r="K179" s="90">
        <v>0</v>
      </c>
      <c r="L179" s="72"/>
    </row>
    <row r="180" spans="1:12" ht="47.25" outlineLevel="4">
      <c r="A180" s="86" t="s">
        <v>1063</v>
      </c>
      <c r="B180" s="87" t="s">
        <v>760</v>
      </c>
      <c r="C180" s="87" t="s">
        <v>251</v>
      </c>
      <c r="D180" s="88" t="s">
        <v>757</v>
      </c>
      <c r="E180" s="88"/>
      <c r="F180" s="89"/>
      <c r="G180" s="89"/>
      <c r="H180" s="89"/>
      <c r="I180" s="89"/>
      <c r="J180" s="90">
        <v>0</v>
      </c>
      <c r="K180" s="90">
        <v>0</v>
      </c>
      <c r="L180" s="72"/>
    </row>
    <row r="181" spans="1:12" ht="31.5" outlineLevel="5">
      <c r="A181" s="86" t="s">
        <v>1064</v>
      </c>
      <c r="B181" s="87" t="s">
        <v>760</v>
      </c>
      <c r="C181" s="87" t="s">
        <v>251</v>
      </c>
      <c r="D181" s="88" t="s">
        <v>755</v>
      </c>
      <c r="E181" s="88"/>
      <c r="F181" s="89"/>
      <c r="G181" s="89"/>
      <c r="H181" s="89"/>
      <c r="I181" s="89"/>
      <c r="J181" s="90">
        <v>0</v>
      </c>
      <c r="K181" s="90">
        <v>0</v>
      </c>
      <c r="L181" s="72"/>
    </row>
    <row r="182" spans="1:12" ht="15.75" outlineLevel="6">
      <c r="A182" s="86" t="s">
        <v>1005</v>
      </c>
      <c r="B182" s="87" t="s">
        <v>760</v>
      </c>
      <c r="C182" s="87" t="s">
        <v>251</v>
      </c>
      <c r="D182" s="88" t="s">
        <v>754</v>
      </c>
      <c r="E182" s="88"/>
      <c r="F182" s="89"/>
      <c r="G182" s="89"/>
      <c r="H182" s="89"/>
      <c r="I182" s="89"/>
      <c r="J182" s="90">
        <v>0</v>
      </c>
      <c r="K182" s="90">
        <v>0</v>
      </c>
      <c r="L182" s="72"/>
    </row>
    <row r="183" spans="1:12" ht="47.25" outlineLevel="7">
      <c r="A183" s="86" t="s">
        <v>1002</v>
      </c>
      <c r="B183" s="87" t="s">
        <v>760</v>
      </c>
      <c r="C183" s="87" t="s">
        <v>251</v>
      </c>
      <c r="D183" s="88" t="s">
        <v>754</v>
      </c>
      <c r="E183" s="88" t="s">
        <v>342</v>
      </c>
      <c r="F183" s="89"/>
      <c r="G183" s="89"/>
      <c r="H183" s="89"/>
      <c r="I183" s="89"/>
      <c r="J183" s="90">
        <v>0</v>
      </c>
      <c r="K183" s="90">
        <v>0</v>
      </c>
      <c r="L183" s="72"/>
    </row>
    <row r="184" spans="1:12" ht="15.75" outlineLevel="1">
      <c r="A184" s="86" t="s">
        <v>252</v>
      </c>
      <c r="B184" s="87" t="s">
        <v>760</v>
      </c>
      <c r="C184" s="87" t="s">
        <v>253</v>
      </c>
      <c r="D184" s="88"/>
      <c r="E184" s="88"/>
      <c r="F184" s="89"/>
      <c r="G184" s="89"/>
      <c r="H184" s="89"/>
      <c r="I184" s="89"/>
      <c r="J184" s="90">
        <v>270600</v>
      </c>
      <c r="K184" s="90">
        <v>270600</v>
      </c>
      <c r="L184" s="72"/>
    </row>
    <row r="185" spans="1:12" ht="15.75" outlineLevel="2">
      <c r="A185" s="86" t="s">
        <v>254</v>
      </c>
      <c r="B185" s="87" t="s">
        <v>760</v>
      </c>
      <c r="C185" s="87" t="s">
        <v>255</v>
      </c>
      <c r="D185" s="88"/>
      <c r="E185" s="88"/>
      <c r="F185" s="89"/>
      <c r="G185" s="89"/>
      <c r="H185" s="89"/>
      <c r="I185" s="89"/>
      <c r="J185" s="90">
        <v>120600</v>
      </c>
      <c r="K185" s="90">
        <v>120600</v>
      </c>
      <c r="L185" s="72"/>
    </row>
    <row r="186" spans="1:12" ht="47.25" outlineLevel="3">
      <c r="A186" s="86" t="s">
        <v>1065</v>
      </c>
      <c r="B186" s="87" t="s">
        <v>760</v>
      </c>
      <c r="C186" s="87" t="s">
        <v>255</v>
      </c>
      <c r="D186" s="88" t="s">
        <v>637</v>
      </c>
      <c r="E186" s="88"/>
      <c r="F186" s="89"/>
      <c r="G186" s="89"/>
      <c r="H186" s="89"/>
      <c r="I186" s="89"/>
      <c r="J186" s="90">
        <v>120600</v>
      </c>
      <c r="K186" s="90">
        <v>120600</v>
      </c>
      <c r="L186" s="72"/>
    </row>
    <row r="187" spans="1:12" ht="31.5" outlineLevel="4">
      <c r="A187" s="86" t="s">
        <v>1066</v>
      </c>
      <c r="B187" s="87" t="s">
        <v>760</v>
      </c>
      <c r="C187" s="87" t="s">
        <v>255</v>
      </c>
      <c r="D187" s="88" t="s">
        <v>635</v>
      </c>
      <c r="E187" s="88"/>
      <c r="F187" s="89"/>
      <c r="G187" s="89"/>
      <c r="H187" s="89"/>
      <c r="I187" s="89"/>
      <c r="J187" s="90">
        <v>120600</v>
      </c>
      <c r="K187" s="90">
        <v>120600</v>
      </c>
      <c r="L187" s="72"/>
    </row>
    <row r="188" spans="1:12" ht="47.25" outlineLevel="5">
      <c r="A188" s="86" t="s">
        <v>1067</v>
      </c>
      <c r="B188" s="87" t="s">
        <v>760</v>
      </c>
      <c r="C188" s="87" t="s">
        <v>255</v>
      </c>
      <c r="D188" s="88" t="s">
        <v>728</v>
      </c>
      <c r="E188" s="88"/>
      <c r="F188" s="89"/>
      <c r="G188" s="89"/>
      <c r="H188" s="89"/>
      <c r="I188" s="89"/>
      <c r="J188" s="90">
        <v>120600</v>
      </c>
      <c r="K188" s="90">
        <v>120600</v>
      </c>
      <c r="L188" s="72"/>
    </row>
    <row r="189" spans="1:12" ht="63" outlineLevel="6">
      <c r="A189" s="86" t="s">
        <v>1068</v>
      </c>
      <c r="B189" s="87" t="s">
        <v>760</v>
      </c>
      <c r="C189" s="87" t="s">
        <v>255</v>
      </c>
      <c r="D189" s="88" t="s">
        <v>894</v>
      </c>
      <c r="E189" s="88"/>
      <c r="F189" s="89"/>
      <c r="G189" s="89"/>
      <c r="H189" s="89"/>
      <c r="I189" s="89"/>
      <c r="J189" s="90">
        <v>120600</v>
      </c>
      <c r="K189" s="90">
        <v>120600</v>
      </c>
      <c r="L189" s="72"/>
    </row>
    <row r="190" spans="1:12" ht="47.25" outlineLevel="7">
      <c r="A190" s="86" t="s">
        <v>1002</v>
      </c>
      <c r="B190" s="87" t="s">
        <v>760</v>
      </c>
      <c r="C190" s="87" t="s">
        <v>255</v>
      </c>
      <c r="D190" s="88" t="s">
        <v>894</v>
      </c>
      <c r="E190" s="88" t="s">
        <v>342</v>
      </c>
      <c r="F190" s="89"/>
      <c r="G190" s="89"/>
      <c r="H190" s="89"/>
      <c r="I190" s="89"/>
      <c r="J190" s="90">
        <v>120600</v>
      </c>
      <c r="K190" s="90">
        <v>120600</v>
      </c>
      <c r="L190" s="72"/>
    </row>
    <row r="191" spans="1:12" ht="15.75" outlineLevel="2">
      <c r="A191" s="86" t="s">
        <v>258</v>
      </c>
      <c r="B191" s="87" t="s">
        <v>760</v>
      </c>
      <c r="C191" s="87" t="s">
        <v>259</v>
      </c>
      <c r="D191" s="88"/>
      <c r="E191" s="88"/>
      <c r="F191" s="89"/>
      <c r="G191" s="89"/>
      <c r="H191" s="89"/>
      <c r="I191" s="89"/>
      <c r="J191" s="90">
        <v>0</v>
      </c>
      <c r="K191" s="90">
        <v>0</v>
      </c>
      <c r="L191" s="72"/>
    </row>
    <row r="192" spans="1:12" ht="47.25" outlineLevel="3">
      <c r="A192" s="86" t="s">
        <v>1069</v>
      </c>
      <c r="B192" s="87" t="s">
        <v>760</v>
      </c>
      <c r="C192" s="87" t="s">
        <v>259</v>
      </c>
      <c r="D192" s="88" t="s">
        <v>770</v>
      </c>
      <c r="E192" s="88"/>
      <c r="F192" s="89"/>
      <c r="G192" s="89"/>
      <c r="H192" s="89"/>
      <c r="I192" s="89"/>
      <c r="J192" s="90">
        <v>0</v>
      </c>
      <c r="K192" s="90">
        <v>0</v>
      </c>
      <c r="L192" s="72"/>
    </row>
    <row r="193" spans="1:12" ht="47.25" outlineLevel="5">
      <c r="A193" s="86" t="s">
        <v>1070</v>
      </c>
      <c r="B193" s="87" t="s">
        <v>760</v>
      </c>
      <c r="C193" s="87" t="s">
        <v>259</v>
      </c>
      <c r="D193" s="88" t="s">
        <v>768</v>
      </c>
      <c r="E193" s="88"/>
      <c r="F193" s="89"/>
      <c r="G193" s="89"/>
      <c r="H193" s="89"/>
      <c r="I193" s="89"/>
      <c r="J193" s="90">
        <v>0</v>
      </c>
      <c r="K193" s="90">
        <v>0</v>
      </c>
      <c r="L193" s="72"/>
    </row>
    <row r="194" spans="1:12" ht="15.75" outlineLevel="6">
      <c r="A194" s="86" t="s">
        <v>1060</v>
      </c>
      <c r="B194" s="87" t="s">
        <v>760</v>
      </c>
      <c r="C194" s="87" t="s">
        <v>259</v>
      </c>
      <c r="D194" s="88" t="s">
        <v>892</v>
      </c>
      <c r="E194" s="88"/>
      <c r="F194" s="89"/>
      <c r="G194" s="89"/>
      <c r="H194" s="89"/>
      <c r="I194" s="89"/>
      <c r="J194" s="90">
        <v>0</v>
      </c>
      <c r="K194" s="90">
        <v>0</v>
      </c>
      <c r="L194" s="72"/>
    </row>
    <row r="195" spans="1:12" ht="15.75" outlineLevel="7">
      <c r="A195" s="86" t="s">
        <v>1009</v>
      </c>
      <c r="B195" s="87" t="s">
        <v>760</v>
      </c>
      <c r="C195" s="87" t="s">
        <v>259</v>
      </c>
      <c r="D195" s="88" t="s">
        <v>892</v>
      </c>
      <c r="E195" s="88" t="s">
        <v>337</v>
      </c>
      <c r="F195" s="89"/>
      <c r="G195" s="89"/>
      <c r="H195" s="89"/>
      <c r="I195" s="89"/>
      <c r="J195" s="90">
        <v>0</v>
      </c>
      <c r="K195" s="90">
        <v>0</v>
      </c>
      <c r="L195" s="72"/>
    </row>
    <row r="196" spans="1:12" ht="31.5" outlineLevel="2">
      <c r="A196" s="86" t="s">
        <v>264</v>
      </c>
      <c r="B196" s="87" t="s">
        <v>760</v>
      </c>
      <c r="C196" s="87" t="s">
        <v>265</v>
      </c>
      <c r="D196" s="88"/>
      <c r="E196" s="88"/>
      <c r="F196" s="89"/>
      <c r="G196" s="89"/>
      <c r="H196" s="89"/>
      <c r="I196" s="89"/>
      <c r="J196" s="90">
        <v>150000</v>
      </c>
      <c r="K196" s="90">
        <v>150000</v>
      </c>
      <c r="L196" s="72"/>
    </row>
    <row r="197" spans="1:12" ht="47.25" outlineLevel="3">
      <c r="A197" s="86" t="s">
        <v>1031</v>
      </c>
      <c r="B197" s="87" t="s">
        <v>760</v>
      </c>
      <c r="C197" s="87" t="s">
        <v>265</v>
      </c>
      <c r="D197" s="88" t="s">
        <v>780</v>
      </c>
      <c r="E197" s="88"/>
      <c r="F197" s="89"/>
      <c r="G197" s="89"/>
      <c r="H197" s="89"/>
      <c r="I197" s="89"/>
      <c r="J197" s="90">
        <v>150000</v>
      </c>
      <c r="K197" s="90">
        <v>150000</v>
      </c>
      <c r="L197" s="72"/>
    </row>
    <row r="198" spans="1:12" ht="63" outlineLevel="4">
      <c r="A198" s="86" t="s">
        <v>1071</v>
      </c>
      <c r="B198" s="87" t="s">
        <v>760</v>
      </c>
      <c r="C198" s="87" t="s">
        <v>265</v>
      </c>
      <c r="D198" s="88" t="s">
        <v>890</v>
      </c>
      <c r="E198" s="88"/>
      <c r="F198" s="89"/>
      <c r="G198" s="89"/>
      <c r="H198" s="89"/>
      <c r="I198" s="89"/>
      <c r="J198" s="90">
        <v>150000</v>
      </c>
      <c r="K198" s="90">
        <v>150000</v>
      </c>
      <c r="L198" s="72"/>
    </row>
    <row r="199" spans="1:12" ht="31.5" outlineLevel="5">
      <c r="A199" s="86" t="s">
        <v>1072</v>
      </c>
      <c r="B199" s="87" t="s">
        <v>760</v>
      </c>
      <c r="C199" s="87" t="s">
        <v>265</v>
      </c>
      <c r="D199" s="88" t="s">
        <v>888</v>
      </c>
      <c r="E199" s="88"/>
      <c r="F199" s="89"/>
      <c r="G199" s="89"/>
      <c r="H199" s="89"/>
      <c r="I199" s="89"/>
      <c r="J199" s="90">
        <v>150000</v>
      </c>
      <c r="K199" s="90">
        <v>150000</v>
      </c>
      <c r="L199" s="72"/>
    </row>
    <row r="200" spans="1:12" ht="47.25" outlineLevel="6">
      <c r="A200" s="86" t="s">
        <v>1073</v>
      </c>
      <c r="B200" s="87" t="s">
        <v>760</v>
      </c>
      <c r="C200" s="87" t="s">
        <v>265</v>
      </c>
      <c r="D200" s="88" t="s">
        <v>886</v>
      </c>
      <c r="E200" s="88"/>
      <c r="F200" s="89"/>
      <c r="G200" s="89"/>
      <c r="H200" s="89"/>
      <c r="I200" s="89"/>
      <c r="J200" s="90">
        <v>150000</v>
      </c>
      <c r="K200" s="90">
        <v>150000</v>
      </c>
      <c r="L200" s="72"/>
    </row>
    <row r="201" spans="1:12" ht="47.25" outlineLevel="7">
      <c r="A201" s="86" t="s">
        <v>1002</v>
      </c>
      <c r="B201" s="87" t="s">
        <v>760</v>
      </c>
      <c r="C201" s="87" t="s">
        <v>265</v>
      </c>
      <c r="D201" s="88" t="s">
        <v>886</v>
      </c>
      <c r="E201" s="88" t="s">
        <v>342</v>
      </c>
      <c r="F201" s="89"/>
      <c r="G201" s="89"/>
      <c r="H201" s="89"/>
      <c r="I201" s="89"/>
      <c r="J201" s="90">
        <v>150000</v>
      </c>
      <c r="K201" s="90">
        <v>150000</v>
      </c>
      <c r="L201" s="72"/>
    </row>
    <row r="202" spans="1:12" ht="47.25" outlineLevel="6">
      <c r="A202" s="86" t="s">
        <v>1074</v>
      </c>
      <c r="B202" s="87" t="s">
        <v>760</v>
      </c>
      <c r="C202" s="87" t="s">
        <v>265</v>
      </c>
      <c r="D202" s="88" t="s">
        <v>883</v>
      </c>
      <c r="E202" s="88"/>
      <c r="F202" s="89"/>
      <c r="G202" s="89"/>
      <c r="H202" s="89"/>
      <c r="I202" s="89"/>
      <c r="J202" s="90">
        <v>0</v>
      </c>
      <c r="K202" s="90">
        <v>0</v>
      </c>
      <c r="L202" s="72"/>
    </row>
    <row r="203" spans="1:12" ht="47.25" outlineLevel="7">
      <c r="A203" s="86" t="s">
        <v>1002</v>
      </c>
      <c r="B203" s="87" t="s">
        <v>760</v>
      </c>
      <c r="C203" s="87" t="s">
        <v>265</v>
      </c>
      <c r="D203" s="88" t="s">
        <v>883</v>
      </c>
      <c r="E203" s="88" t="s">
        <v>342</v>
      </c>
      <c r="F203" s="89"/>
      <c r="G203" s="89"/>
      <c r="H203" s="89"/>
      <c r="I203" s="89"/>
      <c r="J203" s="90">
        <v>0</v>
      </c>
      <c r="K203" s="90">
        <v>0</v>
      </c>
      <c r="L203" s="72"/>
    </row>
    <row r="204" spans="1:12" ht="15.75" outlineLevel="1">
      <c r="A204" s="86" t="s">
        <v>266</v>
      </c>
      <c r="B204" s="87" t="s">
        <v>760</v>
      </c>
      <c r="C204" s="87" t="s">
        <v>267</v>
      </c>
      <c r="D204" s="88"/>
      <c r="E204" s="88"/>
      <c r="F204" s="89"/>
      <c r="G204" s="89"/>
      <c r="H204" s="89"/>
      <c r="I204" s="89"/>
      <c r="J204" s="90">
        <v>54800030</v>
      </c>
      <c r="K204" s="90">
        <v>55772685</v>
      </c>
      <c r="L204" s="72"/>
    </row>
    <row r="205" spans="1:12" ht="15.75" outlineLevel="2">
      <c r="A205" s="86" t="s">
        <v>268</v>
      </c>
      <c r="B205" s="87" t="s">
        <v>760</v>
      </c>
      <c r="C205" s="87" t="s">
        <v>269</v>
      </c>
      <c r="D205" s="88"/>
      <c r="E205" s="88"/>
      <c r="F205" s="89"/>
      <c r="G205" s="89"/>
      <c r="H205" s="89"/>
      <c r="I205" s="89"/>
      <c r="J205" s="90">
        <v>3083480</v>
      </c>
      <c r="K205" s="90">
        <v>3083480</v>
      </c>
      <c r="L205" s="72"/>
    </row>
    <row r="206" spans="1:12" ht="47.25" outlineLevel="3">
      <c r="A206" s="86" t="s">
        <v>1031</v>
      </c>
      <c r="B206" s="87" t="s">
        <v>760</v>
      </c>
      <c r="C206" s="87" t="s">
        <v>269</v>
      </c>
      <c r="D206" s="88" t="s">
        <v>780</v>
      </c>
      <c r="E206" s="88"/>
      <c r="F206" s="89"/>
      <c r="G206" s="89"/>
      <c r="H206" s="89"/>
      <c r="I206" s="89"/>
      <c r="J206" s="90">
        <v>0</v>
      </c>
      <c r="K206" s="90">
        <v>0</v>
      </c>
      <c r="L206" s="72"/>
    </row>
    <row r="207" spans="1:12" ht="31.5" outlineLevel="4">
      <c r="A207" s="86" t="s">
        <v>1075</v>
      </c>
      <c r="B207" s="87" t="s">
        <v>760</v>
      </c>
      <c r="C207" s="87" t="s">
        <v>269</v>
      </c>
      <c r="D207" s="88" t="s">
        <v>880</v>
      </c>
      <c r="E207" s="88"/>
      <c r="F207" s="89"/>
      <c r="G207" s="89"/>
      <c r="H207" s="89"/>
      <c r="I207" s="89"/>
      <c r="J207" s="90">
        <v>0</v>
      </c>
      <c r="K207" s="90">
        <v>0</v>
      </c>
      <c r="L207" s="72"/>
    </row>
    <row r="208" spans="1:12" ht="31.5" outlineLevel="5">
      <c r="A208" s="86" t="s">
        <v>1076</v>
      </c>
      <c r="B208" s="87" t="s">
        <v>760</v>
      </c>
      <c r="C208" s="87" t="s">
        <v>269</v>
      </c>
      <c r="D208" s="88" t="s">
        <v>878</v>
      </c>
      <c r="E208" s="88"/>
      <c r="F208" s="89"/>
      <c r="G208" s="89"/>
      <c r="H208" s="89"/>
      <c r="I208" s="89"/>
      <c r="J208" s="90">
        <v>0</v>
      </c>
      <c r="K208" s="90">
        <v>0</v>
      </c>
      <c r="L208" s="72"/>
    </row>
    <row r="209" spans="1:12" ht="31.5" outlineLevel="6">
      <c r="A209" s="86" t="s">
        <v>1077</v>
      </c>
      <c r="B209" s="87" t="s">
        <v>760</v>
      </c>
      <c r="C209" s="87" t="s">
        <v>269</v>
      </c>
      <c r="D209" s="88" t="s">
        <v>877</v>
      </c>
      <c r="E209" s="88"/>
      <c r="F209" s="89"/>
      <c r="G209" s="89"/>
      <c r="H209" s="89"/>
      <c r="I209" s="89"/>
      <c r="J209" s="90">
        <v>0</v>
      </c>
      <c r="K209" s="90">
        <v>0</v>
      </c>
      <c r="L209" s="72"/>
    </row>
    <row r="210" spans="1:12" ht="31.5" outlineLevel="7">
      <c r="A210" s="86" t="s">
        <v>1053</v>
      </c>
      <c r="B210" s="87" t="s">
        <v>760</v>
      </c>
      <c r="C210" s="87" t="s">
        <v>269</v>
      </c>
      <c r="D210" s="88" t="s">
        <v>877</v>
      </c>
      <c r="E210" s="88" t="s">
        <v>782</v>
      </c>
      <c r="F210" s="89"/>
      <c r="G210" s="89"/>
      <c r="H210" s="89"/>
      <c r="I210" s="89"/>
      <c r="J210" s="90">
        <v>0</v>
      </c>
      <c r="K210" s="90">
        <v>0</v>
      </c>
      <c r="L210" s="72"/>
    </row>
    <row r="211" spans="1:12" ht="63" outlineLevel="3">
      <c r="A211" s="86" t="s">
        <v>1078</v>
      </c>
      <c r="B211" s="87" t="s">
        <v>760</v>
      </c>
      <c r="C211" s="87" t="s">
        <v>269</v>
      </c>
      <c r="D211" s="88" t="s">
        <v>849</v>
      </c>
      <c r="E211" s="88"/>
      <c r="F211" s="89"/>
      <c r="G211" s="89"/>
      <c r="H211" s="89"/>
      <c r="I211" s="89"/>
      <c r="J211" s="90">
        <v>0</v>
      </c>
      <c r="K211" s="90">
        <v>0</v>
      </c>
      <c r="L211" s="72"/>
    </row>
    <row r="212" spans="1:12" ht="31.5" outlineLevel="5">
      <c r="A212" s="86" t="s">
        <v>1079</v>
      </c>
      <c r="B212" s="87" t="s">
        <v>760</v>
      </c>
      <c r="C212" s="87" t="s">
        <v>269</v>
      </c>
      <c r="D212" s="88" t="s">
        <v>875</v>
      </c>
      <c r="E212" s="88"/>
      <c r="F212" s="89"/>
      <c r="G212" s="89"/>
      <c r="H212" s="89"/>
      <c r="I212" s="89"/>
      <c r="J212" s="90">
        <v>0</v>
      </c>
      <c r="K212" s="90">
        <v>0</v>
      </c>
      <c r="L212" s="72"/>
    </row>
    <row r="213" spans="1:12" ht="15.75" outlineLevel="6">
      <c r="A213" s="86" t="s">
        <v>1005</v>
      </c>
      <c r="B213" s="87" t="s">
        <v>760</v>
      </c>
      <c r="C213" s="87" t="s">
        <v>269</v>
      </c>
      <c r="D213" s="88" t="s">
        <v>874</v>
      </c>
      <c r="E213" s="88"/>
      <c r="F213" s="89"/>
      <c r="G213" s="89"/>
      <c r="H213" s="89"/>
      <c r="I213" s="89"/>
      <c r="J213" s="90">
        <v>0</v>
      </c>
      <c r="K213" s="90">
        <v>0</v>
      </c>
      <c r="L213" s="72"/>
    </row>
    <row r="214" spans="1:12" ht="47.25" outlineLevel="7">
      <c r="A214" s="86" t="s">
        <v>1002</v>
      </c>
      <c r="B214" s="87" t="s">
        <v>760</v>
      </c>
      <c r="C214" s="87" t="s">
        <v>269</v>
      </c>
      <c r="D214" s="88" t="s">
        <v>874</v>
      </c>
      <c r="E214" s="88" t="s">
        <v>342</v>
      </c>
      <c r="F214" s="89"/>
      <c r="G214" s="89"/>
      <c r="H214" s="89"/>
      <c r="I214" s="89"/>
      <c r="J214" s="90">
        <v>0</v>
      </c>
      <c r="K214" s="90">
        <v>0</v>
      </c>
      <c r="L214" s="72"/>
    </row>
    <row r="215" spans="1:12" ht="47.25" outlineLevel="3">
      <c r="A215" s="86" t="s">
        <v>1080</v>
      </c>
      <c r="B215" s="87" t="s">
        <v>760</v>
      </c>
      <c r="C215" s="87" t="s">
        <v>269</v>
      </c>
      <c r="D215" s="88" t="s">
        <v>805</v>
      </c>
      <c r="E215" s="88"/>
      <c r="F215" s="89"/>
      <c r="G215" s="89"/>
      <c r="H215" s="89"/>
      <c r="I215" s="89"/>
      <c r="J215" s="90">
        <v>3083480</v>
      </c>
      <c r="K215" s="90">
        <v>3083480</v>
      </c>
      <c r="L215" s="72"/>
    </row>
    <row r="216" spans="1:12" ht="47.25" outlineLevel="4">
      <c r="A216" s="86" t="s">
        <v>1081</v>
      </c>
      <c r="B216" s="87" t="s">
        <v>760</v>
      </c>
      <c r="C216" s="87" t="s">
        <v>269</v>
      </c>
      <c r="D216" s="88" t="s">
        <v>803</v>
      </c>
      <c r="E216" s="88"/>
      <c r="F216" s="89"/>
      <c r="G216" s="89"/>
      <c r="H216" s="89"/>
      <c r="I216" s="89"/>
      <c r="J216" s="90">
        <v>3083480</v>
      </c>
      <c r="K216" s="90">
        <v>3083480</v>
      </c>
      <c r="L216" s="72"/>
    </row>
    <row r="217" spans="1:12" ht="47.25" outlineLevel="5">
      <c r="A217" s="86" t="s">
        <v>1082</v>
      </c>
      <c r="B217" s="87" t="s">
        <v>760</v>
      </c>
      <c r="C217" s="87" t="s">
        <v>269</v>
      </c>
      <c r="D217" s="88" t="s">
        <v>872</v>
      </c>
      <c r="E217" s="88"/>
      <c r="F217" s="89"/>
      <c r="G217" s="89"/>
      <c r="H217" s="89"/>
      <c r="I217" s="89"/>
      <c r="J217" s="90">
        <v>3033480</v>
      </c>
      <c r="K217" s="90">
        <v>3033480</v>
      </c>
      <c r="L217" s="72"/>
    </row>
    <row r="218" spans="1:12" ht="15.75" outlineLevel="6">
      <c r="A218" s="86" t="s">
        <v>1005</v>
      </c>
      <c r="B218" s="87" t="s">
        <v>760</v>
      </c>
      <c r="C218" s="87" t="s">
        <v>269</v>
      </c>
      <c r="D218" s="88" t="s">
        <v>871</v>
      </c>
      <c r="E218" s="88"/>
      <c r="F218" s="89"/>
      <c r="G218" s="89"/>
      <c r="H218" s="89"/>
      <c r="I218" s="89"/>
      <c r="J218" s="90">
        <v>3033480</v>
      </c>
      <c r="K218" s="90">
        <v>3033480</v>
      </c>
      <c r="L218" s="72"/>
    </row>
    <row r="219" spans="1:12" ht="47.25" outlineLevel="7">
      <c r="A219" s="86" t="s">
        <v>1002</v>
      </c>
      <c r="B219" s="87" t="s">
        <v>760</v>
      </c>
      <c r="C219" s="87" t="s">
        <v>269</v>
      </c>
      <c r="D219" s="88" t="s">
        <v>871</v>
      </c>
      <c r="E219" s="88" t="s">
        <v>342</v>
      </c>
      <c r="F219" s="89"/>
      <c r="G219" s="89"/>
      <c r="H219" s="89"/>
      <c r="I219" s="89"/>
      <c r="J219" s="90">
        <v>3033480</v>
      </c>
      <c r="K219" s="90">
        <v>3033480</v>
      </c>
      <c r="L219" s="72"/>
    </row>
    <row r="220" spans="1:12" ht="31.5" outlineLevel="6">
      <c r="A220" s="86" t="s">
        <v>1083</v>
      </c>
      <c r="B220" s="87" t="s">
        <v>760</v>
      </c>
      <c r="C220" s="87" t="s">
        <v>269</v>
      </c>
      <c r="D220" s="88" t="s">
        <v>870</v>
      </c>
      <c r="E220" s="88"/>
      <c r="F220" s="89"/>
      <c r="G220" s="89"/>
      <c r="H220" s="89"/>
      <c r="I220" s="89"/>
      <c r="J220" s="90">
        <v>0</v>
      </c>
      <c r="K220" s="90">
        <v>0</v>
      </c>
      <c r="L220" s="72"/>
    </row>
    <row r="221" spans="1:12" ht="47.25" outlineLevel="7">
      <c r="A221" s="86" t="s">
        <v>1002</v>
      </c>
      <c r="B221" s="87" t="s">
        <v>760</v>
      </c>
      <c r="C221" s="87" t="s">
        <v>269</v>
      </c>
      <c r="D221" s="88" t="s">
        <v>870</v>
      </c>
      <c r="E221" s="88" t="s">
        <v>342</v>
      </c>
      <c r="F221" s="89"/>
      <c r="G221" s="89"/>
      <c r="H221" s="89"/>
      <c r="I221" s="89"/>
      <c r="J221" s="90">
        <v>0</v>
      </c>
      <c r="K221" s="90">
        <v>0</v>
      </c>
      <c r="L221" s="72"/>
    </row>
    <row r="222" spans="1:12" ht="47.25" outlineLevel="5">
      <c r="A222" s="86" t="s">
        <v>1084</v>
      </c>
      <c r="B222" s="87" t="s">
        <v>760</v>
      </c>
      <c r="C222" s="87" t="s">
        <v>269</v>
      </c>
      <c r="D222" s="88" t="s">
        <v>868</v>
      </c>
      <c r="E222" s="88"/>
      <c r="F222" s="89"/>
      <c r="G222" s="89"/>
      <c r="H222" s="89"/>
      <c r="I222" s="89"/>
      <c r="J222" s="90">
        <v>50000</v>
      </c>
      <c r="K222" s="90">
        <v>50000</v>
      </c>
      <c r="L222" s="72"/>
    </row>
    <row r="223" spans="1:12" ht="15.75" outlineLevel="6">
      <c r="A223" s="86" t="s">
        <v>1085</v>
      </c>
      <c r="B223" s="87" t="s">
        <v>760</v>
      </c>
      <c r="C223" s="87" t="s">
        <v>269</v>
      </c>
      <c r="D223" s="88" t="s">
        <v>867</v>
      </c>
      <c r="E223" s="88"/>
      <c r="F223" s="89"/>
      <c r="G223" s="89"/>
      <c r="H223" s="89"/>
      <c r="I223" s="89"/>
      <c r="J223" s="90">
        <v>50000</v>
      </c>
      <c r="K223" s="90">
        <v>50000</v>
      </c>
      <c r="L223" s="72"/>
    </row>
    <row r="224" spans="1:12" ht="47.25" outlineLevel="7">
      <c r="A224" s="86" t="s">
        <v>1002</v>
      </c>
      <c r="B224" s="87" t="s">
        <v>760</v>
      </c>
      <c r="C224" s="87" t="s">
        <v>269</v>
      </c>
      <c r="D224" s="88" t="s">
        <v>867</v>
      </c>
      <c r="E224" s="88" t="s">
        <v>342</v>
      </c>
      <c r="F224" s="89"/>
      <c r="G224" s="89"/>
      <c r="H224" s="89"/>
      <c r="I224" s="89"/>
      <c r="J224" s="90">
        <v>50000</v>
      </c>
      <c r="K224" s="90">
        <v>50000</v>
      </c>
      <c r="L224" s="72"/>
    </row>
    <row r="225" spans="1:12" ht="78.75" outlineLevel="5">
      <c r="A225" s="86" t="s">
        <v>1086</v>
      </c>
      <c r="B225" s="87" t="s">
        <v>760</v>
      </c>
      <c r="C225" s="87" t="s">
        <v>269</v>
      </c>
      <c r="D225" s="88" t="s">
        <v>865</v>
      </c>
      <c r="E225" s="88"/>
      <c r="F225" s="89"/>
      <c r="G225" s="89"/>
      <c r="H225" s="89"/>
      <c r="I225" s="89"/>
      <c r="J225" s="90">
        <v>0</v>
      </c>
      <c r="K225" s="90">
        <v>0</v>
      </c>
      <c r="L225" s="72"/>
    </row>
    <row r="226" spans="1:12" ht="15.75" outlineLevel="6">
      <c r="A226" s="86" t="s">
        <v>1085</v>
      </c>
      <c r="B226" s="87" t="s">
        <v>760</v>
      </c>
      <c r="C226" s="87" t="s">
        <v>269</v>
      </c>
      <c r="D226" s="88" t="s">
        <v>864</v>
      </c>
      <c r="E226" s="88"/>
      <c r="F226" s="89"/>
      <c r="G226" s="89"/>
      <c r="H226" s="89"/>
      <c r="I226" s="89"/>
      <c r="J226" s="90">
        <v>0</v>
      </c>
      <c r="K226" s="90">
        <v>0</v>
      </c>
      <c r="L226" s="72"/>
    </row>
    <row r="227" spans="1:12" ht="47.25" outlineLevel="7">
      <c r="A227" s="86" t="s">
        <v>1087</v>
      </c>
      <c r="B227" s="87" t="s">
        <v>760</v>
      </c>
      <c r="C227" s="87" t="s">
        <v>269</v>
      </c>
      <c r="D227" s="88" t="s">
        <v>864</v>
      </c>
      <c r="E227" s="88" t="s">
        <v>409</v>
      </c>
      <c r="F227" s="89"/>
      <c r="G227" s="89"/>
      <c r="H227" s="89"/>
      <c r="I227" s="89"/>
      <c r="J227" s="90">
        <v>0</v>
      </c>
      <c r="K227" s="90">
        <v>0</v>
      </c>
      <c r="L227" s="72"/>
    </row>
    <row r="228" spans="1:12" ht="15.75" outlineLevel="2">
      <c r="A228" s="86" t="s">
        <v>270</v>
      </c>
      <c r="B228" s="87" t="s">
        <v>760</v>
      </c>
      <c r="C228" s="87" t="s">
        <v>271</v>
      </c>
      <c r="D228" s="88"/>
      <c r="E228" s="88"/>
      <c r="F228" s="89"/>
      <c r="G228" s="89"/>
      <c r="H228" s="89"/>
      <c r="I228" s="89"/>
      <c r="J228" s="90">
        <v>13654200</v>
      </c>
      <c r="K228" s="90">
        <v>13507000</v>
      </c>
      <c r="L228" s="72"/>
    </row>
    <row r="229" spans="1:12" ht="47.25" outlineLevel="3">
      <c r="A229" s="86" t="s">
        <v>1031</v>
      </c>
      <c r="B229" s="87" t="s">
        <v>760</v>
      </c>
      <c r="C229" s="87" t="s">
        <v>271</v>
      </c>
      <c r="D229" s="88" t="s">
        <v>780</v>
      </c>
      <c r="E229" s="88"/>
      <c r="F229" s="89"/>
      <c r="G229" s="89"/>
      <c r="H229" s="89"/>
      <c r="I229" s="89"/>
      <c r="J229" s="90">
        <v>10000000</v>
      </c>
      <c r="K229" s="90">
        <v>10000000</v>
      </c>
      <c r="L229" s="72"/>
    </row>
    <row r="230" spans="1:12" ht="47.25" outlineLevel="4">
      <c r="A230" s="86" t="s">
        <v>1088</v>
      </c>
      <c r="B230" s="87" t="s">
        <v>760</v>
      </c>
      <c r="C230" s="87" t="s">
        <v>271</v>
      </c>
      <c r="D230" s="88" t="s">
        <v>861</v>
      </c>
      <c r="E230" s="88"/>
      <c r="F230" s="89"/>
      <c r="G230" s="89"/>
      <c r="H230" s="89"/>
      <c r="I230" s="89"/>
      <c r="J230" s="90">
        <v>10000000</v>
      </c>
      <c r="K230" s="90">
        <v>10000000</v>
      </c>
      <c r="L230" s="72"/>
    </row>
    <row r="231" spans="1:12" ht="94.5" outlineLevel="5">
      <c r="A231" s="86" t="s">
        <v>1089</v>
      </c>
      <c r="B231" s="87" t="s">
        <v>760</v>
      </c>
      <c r="C231" s="87" t="s">
        <v>271</v>
      </c>
      <c r="D231" s="88" t="s">
        <v>859</v>
      </c>
      <c r="E231" s="88"/>
      <c r="F231" s="89"/>
      <c r="G231" s="89"/>
      <c r="H231" s="89"/>
      <c r="I231" s="89"/>
      <c r="J231" s="90">
        <v>10000000</v>
      </c>
      <c r="K231" s="90">
        <v>10000000</v>
      </c>
      <c r="L231" s="72"/>
    </row>
    <row r="232" spans="1:12" ht="31.5" outlineLevel="6">
      <c r="A232" s="86" t="s">
        <v>1077</v>
      </c>
      <c r="B232" s="87" t="s">
        <v>760</v>
      </c>
      <c r="C232" s="87" t="s">
        <v>271</v>
      </c>
      <c r="D232" s="88" t="s">
        <v>858</v>
      </c>
      <c r="E232" s="88"/>
      <c r="F232" s="89"/>
      <c r="G232" s="89"/>
      <c r="H232" s="89"/>
      <c r="I232" s="89"/>
      <c r="J232" s="90">
        <v>0</v>
      </c>
      <c r="K232" s="90">
        <v>0</v>
      </c>
      <c r="L232" s="72"/>
    </row>
    <row r="233" spans="1:12" ht="31.5" outlineLevel="7">
      <c r="A233" s="86" t="s">
        <v>1053</v>
      </c>
      <c r="B233" s="87" t="s">
        <v>760</v>
      </c>
      <c r="C233" s="87" t="s">
        <v>271</v>
      </c>
      <c r="D233" s="88" t="s">
        <v>858</v>
      </c>
      <c r="E233" s="88" t="s">
        <v>782</v>
      </c>
      <c r="F233" s="89"/>
      <c r="G233" s="89"/>
      <c r="H233" s="89"/>
      <c r="I233" s="89"/>
      <c r="J233" s="90">
        <v>0</v>
      </c>
      <c r="K233" s="90">
        <v>0</v>
      </c>
      <c r="L233" s="72"/>
    </row>
    <row r="234" spans="1:12" ht="94.5" outlineLevel="6">
      <c r="A234" s="86" t="s">
        <v>1090</v>
      </c>
      <c r="B234" s="87" t="s">
        <v>760</v>
      </c>
      <c r="C234" s="87" t="s">
        <v>271</v>
      </c>
      <c r="D234" s="88" t="s">
        <v>856</v>
      </c>
      <c r="E234" s="88"/>
      <c r="F234" s="89"/>
      <c r="G234" s="89"/>
      <c r="H234" s="89"/>
      <c r="I234" s="89"/>
      <c r="J234" s="90">
        <v>10000000</v>
      </c>
      <c r="K234" s="90">
        <v>10000000</v>
      </c>
      <c r="L234" s="72"/>
    </row>
    <row r="235" spans="1:12" ht="31.5" outlineLevel="7">
      <c r="A235" s="86" t="s">
        <v>1053</v>
      </c>
      <c r="B235" s="87" t="s">
        <v>760</v>
      </c>
      <c r="C235" s="87" t="s">
        <v>271</v>
      </c>
      <c r="D235" s="88" t="s">
        <v>856</v>
      </c>
      <c r="E235" s="88" t="s">
        <v>782</v>
      </c>
      <c r="F235" s="89"/>
      <c r="G235" s="89"/>
      <c r="H235" s="89"/>
      <c r="I235" s="89"/>
      <c r="J235" s="90">
        <v>10000000</v>
      </c>
      <c r="K235" s="90">
        <v>10000000</v>
      </c>
      <c r="L235" s="72"/>
    </row>
    <row r="236" spans="1:12" ht="141.75" outlineLevel="6">
      <c r="A236" s="86" t="s">
        <v>1091</v>
      </c>
      <c r="B236" s="87" t="s">
        <v>760</v>
      </c>
      <c r="C236" s="87" t="s">
        <v>271</v>
      </c>
      <c r="D236" s="88" t="s">
        <v>854</v>
      </c>
      <c r="E236" s="88"/>
      <c r="F236" s="89"/>
      <c r="G236" s="89"/>
      <c r="H236" s="89"/>
      <c r="I236" s="89"/>
      <c r="J236" s="90">
        <v>0</v>
      </c>
      <c r="K236" s="90">
        <v>0</v>
      </c>
      <c r="L236" s="72"/>
    </row>
    <row r="237" spans="1:12" ht="31.5" outlineLevel="7">
      <c r="A237" s="86" t="s">
        <v>1053</v>
      </c>
      <c r="B237" s="87" t="s">
        <v>760</v>
      </c>
      <c r="C237" s="87" t="s">
        <v>271</v>
      </c>
      <c r="D237" s="88" t="s">
        <v>854</v>
      </c>
      <c r="E237" s="88" t="s">
        <v>782</v>
      </c>
      <c r="F237" s="89"/>
      <c r="G237" s="89"/>
      <c r="H237" s="89"/>
      <c r="I237" s="89"/>
      <c r="J237" s="90">
        <v>0</v>
      </c>
      <c r="K237" s="90">
        <v>0</v>
      </c>
      <c r="L237" s="72"/>
    </row>
    <row r="238" spans="1:12" ht="78.75" outlineLevel="5">
      <c r="A238" s="86" t="s">
        <v>1092</v>
      </c>
      <c r="B238" s="87" t="s">
        <v>760</v>
      </c>
      <c r="C238" s="87" t="s">
        <v>271</v>
      </c>
      <c r="D238" s="88" t="s">
        <v>852</v>
      </c>
      <c r="E238" s="88"/>
      <c r="F238" s="89"/>
      <c r="G238" s="89"/>
      <c r="H238" s="89"/>
      <c r="I238" s="89"/>
      <c r="J238" s="90">
        <v>0</v>
      </c>
      <c r="K238" s="90">
        <v>0</v>
      </c>
      <c r="L238" s="72"/>
    </row>
    <row r="239" spans="1:12" ht="15.75" outlineLevel="6">
      <c r="A239" s="86" t="s">
        <v>1005</v>
      </c>
      <c r="B239" s="87" t="s">
        <v>760</v>
      </c>
      <c r="C239" s="87" t="s">
        <v>271</v>
      </c>
      <c r="D239" s="88" t="s">
        <v>851</v>
      </c>
      <c r="E239" s="88"/>
      <c r="F239" s="89"/>
      <c r="G239" s="89"/>
      <c r="H239" s="89"/>
      <c r="I239" s="89"/>
      <c r="J239" s="90">
        <v>0</v>
      </c>
      <c r="K239" s="90">
        <v>0</v>
      </c>
      <c r="L239" s="72"/>
    </row>
    <row r="240" spans="1:12" ht="47.25" outlineLevel="7">
      <c r="A240" s="86" t="s">
        <v>1002</v>
      </c>
      <c r="B240" s="87" t="s">
        <v>760</v>
      </c>
      <c r="C240" s="87" t="s">
        <v>271</v>
      </c>
      <c r="D240" s="88" t="s">
        <v>851</v>
      </c>
      <c r="E240" s="88" t="s">
        <v>342</v>
      </c>
      <c r="F240" s="89"/>
      <c r="G240" s="89"/>
      <c r="H240" s="89"/>
      <c r="I240" s="89"/>
      <c r="J240" s="90">
        <v>0</v>
      </c>
      <c r="K240" s="90">
        <v>0</v>
      </c>
      <c r="L240" s="72"/>
    </row>
    <row r="241" spans="1:12" ht="63" outlineLevel="3">
      <c r="A241" s="86" t="s">
        <v>1078</v>
      </c>
      <c r="B241" s="87" t="s">
        <v>760</v>
      </c>
      <c r="C241" s="87" t="s">
        <v>271</v>
      </c>
      <c r="D241" s="88" t="s">
        <v>849</v>
      </c>
      <c r="E241" s="88"/>
      <c r="F241" s="89"/>
      <c r="G241" s="89"/>
      <c r="H241" s="89"/>
      <c r="I241" s="89"/>
      <c r="J241" s="90">
        <v>0</v>
      </c>
      <c r="K241" s="90">
        <v>0</v>
      </c>
      <c r="L241" s="72"/>
    </row>
    <row r="242" spans="1:12" ht="31.5" outlineLevel="5">
      <c r="A242" s="86" t="s">
        <v>1093</v>
      </c>
      <c r="B242" s="87" t="s">
        <v>760</v>
      </c>
      <c r="C242" s="87" t="s">
        <v>271</v>
      </c>
      <c r="D242" s="88" t="s">
        <v>847</v>
      </c>
      <c r="E242" s="88"/>
      <c r="F242" s="89"/>
      <c r="G242" s="89"/>
      <c r="H242" s="89"/>
      <c r="I242" s="89"/>
      <c r="J242" s="90">
        <v>0</v>
      </c>
      <c r="K242" s="90">
        <v>0</v>
      </c>
      <c r="L242" s="72"/>
    </row>
    <row r="243" spans="1:12" ht="15.75" outlineLevel="6">
      <c r="A243" s="86" t="s">
        <v>1060</v>
      </c>
      <c r="B243" s="87" t="s">
        <v>760</v>
      </c>
      <c r="C243" s="87" t="s">
        <v>271</v>
      </c>
      <c r="D243" s="88" t="s">
        <v>845</v>
      </c>
      <c r="E243" s="88"/>
      <c r="F243" s="89"/>
      <c r="G243" s="89"/>
      <c r="H243" s="89"/>
      <c r="I243" s="89"/>
      <c r="J243" s="90">
        <v>0</v>
      </c>
      <c r="K243" s="90">
        <v>0</v>
      </c>
      <c r="L243" s="72"/>
    </row>
    <row r="244" spans="1:12" ht="15.75" outlineLevel="7">
      <c r="A244" s="86" t="s">
        <v>1009</v>
      </c>
      <c r="B244" s="87" t="s">
        <v>760</v>
      </c>
      <c r="C244" s="87" t="s">
        <v>271</v>
      </c>
      <c r="D244" s="88" t="s">
        <v>845</v>
      </c>
      <c r="E244" s="88" t="s">
        <v>337</v>
      </c>
      <c r="F244" s="89"/>
      <c r="G244" s="89"/>
      <c r="H244" s="89"/>
      <c r="I244" s="89"/>
      <c r="J244" s="90">
        <v>0</v>
      </c>
      <c r="K244" s="90">
        <v>0</v>
      </c>
      <c r="L244" s="72"/>
    </row>
    <row r="245" spans="1:12" ht="47.25" outlineLevel="3">
      <c r="A245" s="86" t="s">
        <v>1080</v>
      </c>
      <c r="B245" s="87" t="s">
        <v>760</v>
      </c>
      <c r="C245" s="87" t="s">
        <v>271</v>
      </c>
      <c r="D245" s="88" t="s">
        <v>805</v>
      </c>
      <c r="E245" s="88"/>
      <c r="F245" s="89"/>
      <c r="G245" s="89"/>
      <c r="H245" s="89"/>
      <c r="I245" s="89"/>
      <c r="J245" s="90">
        <v>2439200</v>
      </c>
      <c r="K245" s="90">
        <v>2439200</v>
      </c>
      <c r="L245" s="72"/>
    </row>
    <row r="246" spans="1:12" ht="47.25" outlineLevel="4">
      <c r="A246" s="86" t="s">
        <v>1081</v>
      </c>
      <c r="B246" s="87" t="s">
        <v>760</v>
      </c>
      <c r="C246" s="87" t="s">
        <v>271</v>
      </c>
      <c r="D246" s="88" t="s">
        <v>803</v>
      </c>
      <c r="E246" s="88"/>
      <c r="F246" s="89"/>
      <c r="G246" s="89"/>
      <c r="H246" s="89"/>
      <c r="I246" s="89"/>
      <c r="J246" s="90">
        <v>2439200</v>
      </c>
      <c r="K246" s="90">
        <v>2439200</v>
      </c>
      <c r="L246" s="72"/>
    </row>
    <row r="247" spans="1:12" ht="47.25" outlineLevel="5">
      <c r="A247" s="86" t="s">
        <v>1094</v>
      </c>
      <c r="B247" s="87" t="s">
        <v>760</v>
      </c>
      <c r="C247" s="87" t="s">
        <v>271</v>
      </c>
      <c r="D247" s="88" t="s">
        <v>843</v>
      </c>
      <c r="E247" s="88"/>
      <c r="F247" s="89"/>
      <c r="G247" s="89"/>
      <c r="H247" s="89"/>
      <c r="I247" s="89"/>
      <c r="J247" s="90">
        <v>517200</v>
      </c>
      <c r="K247" s="90">
        <v>517200</v>
      </c>
      <c r="L247" s="72"/>
    </row>
    <row r="248" spans="1:12" ht="15.75" outlineLevel="6">
      <c r="A248" s="86" t="s">
        <v>1005</v>
      </c>
      <c r="B248" s="87" t="s">
        <v>760</v>
      </c>
      <c r="C248" s="87" t="s">
        <v>271</v>
      </c>
      <c r="D248" s="88" t="s">
        <v>842</v>
      </c>
      <c r="E248" s="88"/>
      <c r="F248" s="89"/>
      <c r="G248" s="89"/>
      <c r="H248" s="89"/>
      <c r="I248" s="89"/>
      <c r="J248" s="90">
        <v>517200</v>
      </c>
      <c r="K248" s="90">
        <v>517200</v>
      </c>
      <c r="L248" s="72"/>
    </row>
    <row r="249" spans="1:12" ht="47.25" outlineLevel="7">
      <c r="A249" s="86" t="s">
        <v>1002</v>
      </c>
      <c r="B249" s="87" t="s">
        <v>760</v>
      </c>
      <c r="C249" s="87" t="s">
        <v>271</v>
      </c>
      <c r="D249" s="88" t="s">
        <v>842</v>
      </c>
      <c r="E249" s="88" t="s">
        <v>342</v>
      </c>
      <c r="F249" s="89"/>
      <c r="G249" s="89"/>
      <c r="H249" s="89"/>
      <c r="I249" s="89"/>
      <c r="J249" s="90">
        <v>517200</v>
      </c>
      <c r="K249" s="90">
        <v>517200</v>
      </c>
      <c r="L249" s="72"/>
    </row>
    <row r="250" spans="1:12" ht="31.5" outlineLevel="5">
      <c r="A250" s="86" t="s">
        <v>1095</v>
      </c>
      <c r="B250" s="87" t="s">
        <v>760</v>
      </c>
      <c r="C250" s="87" t="s">
        <v>271</v>
      </c>
      <c r="D250" s="88" t="s">
        <v>840</v>
      </c>
      <c r="E250" s="88"/>
      <c r="F250" s="89"/>
      <c r="G250" s="89"/>
      <c r="H250" s="89"/>
      <c r="I250" s="89"/>
      <c r="J250" s="90">
        <v>250000</v>
      </c>
      <c r="K250" s="90">
        <v>250000</v>
      </c>
      <c r="L250" s="72"/>
    </row>
    <row r="251" spans="1:12" ht="15.75" outlineLevel="6">
      <c r="A251" s="86" t="s">
        <v>1005</v>
      </c>
      <c r="B251" s="87" t="s">
        <v>760</v>
      </c>
      <c r="C251" s="87" t="s">
        <v>271</v>
      </c>
      <c r="D251" s="88" t="s">
        <v>839</v>
      </c>
      <c r="E251" s="88"/>
      <c r="F251" s="89"/>
      <c r="G251" s="89"/>
      <c r="H251" s="89"/>
      <c r="I251" s="89"/>
      <c r="J251" s="90">
        <v>250000</v>
      </c>
      <c r="K251" s="90">
        <v>250000</v>
      </c>
      <c r="L251" s="72"/>
    </row>
    <row r="252" spans="1:12" ht="47.25" outlineLevel="7">
      <c r="A252" s="86" t="s">
        <v>1002</v>
      </c>
      <c r="B252" s="87" t="s">
        <v>760</v>
      </c>
      <c r="C252" s="87" t="s">
        <v>271</v>
      </c>
      <c r="D252" s="88" t="s">
        <v>839</v>
      </c>
      <c r="E252" s="88" t="s">
        <v>342</v>
      </c>
      <c r="F252" s="89"/>
      <c r="G252" s="89"/>
      <c r="H252" s="89"/>
      <c r="I252" s="89"/>
      <c r="J252" s="90">
        <v>250000</v>
      </c>
      <c r="K252" s="90">
        <v>250000</v>
      </c>
      <c r="L252" s="72"/>
    </row>
    <row r="253" spans="1:12" ht="47.25" outlineLevel="5">
      <c r="A253" s="86" t="s">
        <v>1096</v>
      </c>
      <c r="B253" s="87" t="s">
        <v>760</v>
      </c>
      <c r="C253" s="87" t="s">
        <v>271</v>
      </c>
      <c r="D253" s="88" t="s">
        <v>837</v>
      </c>
      <c r="E253" s="88"/>
      <c r="F253" s="89"/>
      <c r="G253" s="89"/>
      <c r="H253" s="89"/>
      <c r="I253" s="89"/>
      <c r="J253" s="90">
        <v>1672000</v>
      </c>
      <c r="K253" s="90">
        <v>1672000</v>
      </c>
      <c r="L253" s="72"/>
    </row>
    <row r="254" spans="1:12" ht="15.75" outlineLevel="6">
      <c r="A254" s="86" t="s">
        <v>1005</v>
      </c>
      <c r="B254" s="87" t="s">
        <v>760</v>
      </c>
      <c r="C254" s="87" t="s">
        <v>271</v>
      </c>
      <c r="D254" s="88" t="s">
        <v>836</v>
      </c>
      <c r="E254" s="88"/>
      <c r="F254" s="89"/>
      <c r="G254" s="89"/>
      <c r="H254" s="89"/>
      <c r="I254" s="89"/>
      <c r="J254" s="90">
        <v>0</v>
      </c>
      <c r="K254" s="90">
        <v>0</v>
      </c>
      <c r="L254" s="72"/>
    </row>
    <row r="255" spans="1:12" ht="47.25" outlineLevel="7">
      <c r="A255" s="86" t="s">
        <v>1002</v>
      </c>
      <c r="B255" s="87" t="s">
        <v>760</v>
      </c>
      <c r="C255" s="87" t="s">
        <v>271</v>
      </c>
      <c r="D255" s="88" t="s">
        <v>836</v>
      </c>
      <c r="E255" s="88" t="s">
        <v>342</v>
      </c>
      <c r="F255" s="89"/>
      <c r="G255" s="89"/>
      <c r="H255" s="89"/>
      <c r="I255" s="89"/>
      <c r="J255" s="90">
        <v>0</v>
      </c>
      <c r="K255" s="90">
        <v>0</v>
      </c>
      <c r="L255" s="72"/>
    </row>
    <row r="256" spans="1:12" ht="15.75" outlineLevel="6">
      <c r="A256" s="86" t="s">
        <v>1085</v>
      </c>
      <c r="B256" s="87" t="s">
        <v>760</v>
      </c>
      <c r="C256" s="87" t="s">
        <v>271</v>
      </c>
      <c r="D256" s="88" t="s">
        <v>834</v>
      </c>
      <c r="E256" s="88"/>
      <c r="F256" s="89"/>
      <c r="G256" s="89"/>
      <c r="H256" s="89"/>
      <c r="I256" s="89"/>
      <c r="J256" s="90">
        <v>1672000</v>
      </c>
      <c r="K256" s="90">
        <v>1672000</v>
      </c>
      <c r="L256" s="72"/>
    </row>
    <row r="257" spans="1:12" ht="15.75" outlineLevel="7">
      <c r="A257" s="86" t="s">
        <v>1009</v>
      </c>
      <c r="B257" s="87" t="s">
        <v>760</v>
      </c>
      <c r="C257" s="87" t="s">
        <v>271</v>
      </c>
      <c r="D257" s="88" t="s">
        <v>834</v>
      </c>
      <c r="E257" s="88" t="s">
        <v>337</v>
      </c>
      <c r="F257" s="89"/>
      <c r="G257" s="89"/>
      <c r="H257" s="89"/>
      <c r="I257" s="89"/>
      <c r="J257" s="90">
        <v>1672000</v>
      </c>
      <c r="K257" s="90">
        <v>1672000</v>
      </c>
      <c r="L257" s="72"/>
    </row>
    <row r="258" spans="1:12" ht="47.25" outlineLevel="3">
      <c r="A258" s="86" t="s">
        <v>1097</v>
      </c>
      <c r="B258" s="87" t="s">
        <v>760</v>
      </c>
      <c r="C258" s="87" t="s">
        <v>271</v>
      </c>
      <c r="D258" s="88" t="s">
        <v>832</v>
      </c>
      <c r="E258" s="88"/>
      <c r="F258" s="89"/>
      <c r="G258" s="89"/>
      <c r="H258" s="89"/>
      <c r="I258" s="89"/>
      <c r="J258" s="90">
        <v>1215000</v>
      </c>
      <c r="K258" s="90">
        <v>1067800</v>
      </c>
      <c r="L258" s="72"/>
    </row>
    <row r="259" spans="1:12" ht="31.5" outlineLevel="5">
      <c r="A259" s="86" t="s">
        <v>1098</v>
      </c>
      <c r="B259" s="87" t="s">
        <v>760</v>
      </c>
      <c r="C259" s="87" t="s">
        <v>271</v>
      </c>
      <c r="D259" s="88" t="s">
        <v>830</v>
      </c>
      <c r="E259" s="88"/>
      <c r="F259" s="89"/>
      <c r="G259" s="89"/>
      <c r="H259" s="89"/>
      <c r="I259" s="89"/>
      <c r="J259" s="90">
        <v>1215000</v>
      </c>
      <c r="K259" s="90">
        <v>1067800</v>
      </c>
      <c r="L259" s="72"/>
    </row>
    <row r="260" spans="1:12" ht="15.75" outlineLevel="6">
      <c r="A260" s="86" t="s">
        <v>1005</v>
      </c>
      <c r="B260" s="87" t="s">
        <v>760</v>
      </c>
      <c r="C260" s="87" t="s">
        <v>271</v>
      </c>
      <c r="D260" s="88" t="s">
        <v>829</v>
      </c>
      <c r="E260" s="88"/>
      <c r="F260" s="89"/>
      <c r="G260" s="89"/>
      <c r="H260" s="89"/>
      <c r="I260" s="89"/>
      <c r="J260" s="90">
        <v>1215000</v>
      </c>
      <c r="K260" s="90">
        <v>1067800</v>
      </c>
      <c r="L260" s="72"/>
    </row>
    <row r="261" spans="1:12" ht="47.25" outlineLevel="7">
      <c r="A261" s="86" t="s">
        <v>1002</v>
      </c>
      <c r="B261" s="87" t="s">
        <v>760</v>
      </c>
      <c r="C261" s="87" t="s">
        <v>271</v>
      </c>
      <c r="D261" s="88" t="s">
        <v>829</v>
      </c>
      <c r="E261" s="88" t="s">
        <v>342</v>
      </c>
      <c r="F261" s="89"/>
      <c r="G261" s="89"/>
      <c r="H261" s="89"/>
      <c r="I261" s="89"/>
      <c r="J261" s="90">
        <v>1215000</v>
      </c>
      <c r="K261" s="90">
        <v>1067800</v>
      </c>
      <c r="L261" s="72"/>
    </row>
    <row r="262" spans="1:12" ht="31.5" outlineLevel="5">
      <c r="A262" s="86" t="s">
        <v>1099</v>
      </c>
      <c r="B262" s="87" t="s">
        <v>760</v>
      </c>
      <c r="C262" s="87" t="s">
        <v>271</v>
      </c>
      <c r="D262" s="88" t="s">
        <v>827</v>
      </c>
      <c r="E262" s="88"/>
      <c r="F262" s="89"/>
      <c r="G262" s="89"/>
      <c r="H262" s="89"/>
      <c r="I262" s="89"/>
      <c r="J262" s="90">
        <v>0</v>
      </c>
      <c r="K262" s="90">
        <v>0</v>
      </c>
      <c r="L262" s="72"/>
    </row>
    <row r="263" spans="1:12" ht="31.5" outlineLevel="6">
      <c r="A263" s="86" t="s">
        <v>1083</v>
      </c>
      <c r="B263" s="87" t="s">
        <v>760</v>
      </c>
      <c r="C263" s="87" t="s">
        <v>271</v>
      </c>
      <c r="D263" s="88" t="s">
        <v>826</v>
      </c>
      <c r="E263" s="88"/>
      <c r="F263" s="89"/>
      <c r="G263" s="89"/>
      <c r="H263" s="89"/>
      <c r="I263" s="89"/>
      <c r="J263" s="90">
        <v>0</v>
      </c>
      <c r="K263" s="90">
        <v>0</v>
      </c>
      <c r="L263" s="72"/>
    </row>
    <row r="264" spans="1:12" ht="47.25" outlineLevel="7">
      <c r="A264" s="86" t="s">
        <v>1002</v>
      </c>
      <c r="B264" s="87" t="s">
        <v>760</v>
      </c>
      <c r="C264" s="87" t="s">
        <v>271</v>
      </c>
      <c r="D264" s="88" t="s">
        <v>826</v>
      </c>
      <c r="E264" s="88" t="s">
        <v>342</v>
      </c>
      <c r="F264" s="89"/>
      <c r="G264" s="89"/>
      <c r="H264" s="89"/>
      <c r="I264" s="89"/>
      <c r="J264" s="90">
        <v>0</v>
      </c>
      <c r="K264" s="90">
        <v>0</v>
      </c>
      <c r="L264" s="72"/>
    </row>
    <row r="265" spans="1:12" ht="15.75" outlineLevel="2">
      <c r="A265" s="86" t="s">
        <v>272</v>
      </c>
      <c r="B265" s="87" t="s">
        <v>760</v>
      </c>
      <c r="C265" s="87" t="s">
        <v>273</v>
      </c>
      <c r="D265" s="88"/>
      <c r="E265" s="88"/>
      <c r="F265" s="89"/>
      <c r="G265" s="89"/>
      <c r="H265" s="89"/>
      <c r="I265" s="89"/>
      <c r="J265" s="90">
        <v>17184050</v>
      </c>
      <c r="K265" s="90">
        <v>17934050</v>
      </c>
      <c r="L265" s="72"/>
    </row>
    <row r="266" spans="1:12" ht="47.25" outlineLevel="3">
      <c r="A266" s="86" t="s">
        <v>1080</v>
      </c>
      <c r="B266" s="87" t="s">
        <v>760</v>
      </c>
      <c r="C266" s="87" t="s">
        <v>273</v>
      </c>
      <c r="D266" s="88" t="s">
        <v>805</v>
      </c>
      <c r="E266" s="88"/>
      <c r="F266" s="89"/>
      <c r="G266" s="89"/>
      <c r="H266" s="89"/>
      <c r="I266" s="89"/>
      <c r="J266" s="90">
        <v>2184050</v>
      </c>
      <c r="K266" s="90">
        <v>2184050</v>
      </c>
      <c r="L266" s="72"/>
    </row>
    <row r="267" spans="1:12" ht="47.25" outlineLevel="4">
      <c r="A267" s="86" t="s">
        <v>1081</v>
      </c>
      <c r="B267" s="87" t="s">
        <v>760</v>
      </c>
      <c r="C267" s="87" t="s">
        <v>273</v>
      </c>
      <c r="D267" s="88" t="s">
        <v>803</v>
      </c>
      <c r="E267" s="88"/>
      <c r="F267" s="89"/>
      <c r="G267" s="89"/>
      <c r="H267" s="89"/>
      <c r="I267" s="89"/>
      <c r="J267" s="90">
        <v>2184050</v>
      </c>
      <c r="K267" s="90">
        <v>2184050</v>
      </c>
      <c r="L267" s="72"/>
    </row>
    <row r="268" spans="1:12" ht="47.25" outlineLevel="5">
      <c r="A268" s="86" t="s">
        <v>1100</v>
      </c>
      <c r="B268" s="87" t="s">
        <v>760</v>
      </c>
      <c r="C268" s="87" t="s">
        <v>273</v>
      </c>
      <c r="D268" s="88" t="s">
        <v>824</v>
      </c>
      <c r="E268" s="88"/>
      <c r="F268" s="89"/>
      <c r="G268" s="89"/>
      <c r="H268" s="89"/>
      <c r="I268" s="89"/>
      <c r="J268" s="90">
        <v>2184050</v>
      </c>
      <c r="K268" s="90">
        <v>2184050</v>
      </c>
      <c r="L268" s="72"/>
    </row>
    <row r="269" spans="1:12" ht="15.75" outlineLevel="6">
      <c r="A269" s="86" t="s">
        <v>1005</v>
      </c>
      <c r="B269" s="87" t="s">
        <v>760</v>
      </c>
      <c r="C269" s="87" t="s">
        <v>273</v>
      </c>
      <c r="D269" s="88" t="s">
        <v>823</v>
      </c>
      <c r="E269" s="88"/>
      <c r="F269" s="89"/>
      <c r="G269" s="89"/>
      <c r="H269" s="89"/>
      <c r="I269" s="89"/>
      <c r="J269" s="90">
        <v>2184050</v>
      </c>
      <c r="K269" s="90">
        <v>2184050</v>
      </c>
      <c r="L269" s="72"/>
    </row>
    <row r="270" spans="1:12" ht="47.25" outlineLevel="7">
      <c r="A270" s="86" t="s">
        <v>1002</v>
      </c>
      <c r="B270" s="87" t="s">
        <v>760</v>
      </c>
      <c r="C270" s="87" t="s">
        <v>273</v>
      </c>
      <c r="D270" s="88" t="s">
        <v>823</v>
      </c>
      <c r="E270" s="88" t="s">
        <v>342</v>
      </c>
      <c r="F270" s="89"/>
      <c r="G270" s="89"/>
      <c r="H270" s="89"/>
      <c r="I270" s="89"/>
      <c r="J270" s="90">
        <v>2184050</v>
      </c>
      <c r="K270" s="90">
        <v>2184050</v>
      </c>
      <c r="L270" s="72"/>
    </row>
    <row r="271" spans="1:12" ht="31.5" outlineLevel="5">
      <c r="A271" s="86" t="s">
        <v>1101</v>
      </c>
      <c r="B271" s="87" t="s">
        <v>760</v>
      </c>
      <c r="C271" s="87" t="s">
        <v>273</v>
      </c>
      <c r="D271" s="88" t="s">
        <v>821</v>
      </c>
      <c r="E271" s="88"/>
      <c r="F271" s="89"/>
      <c r="G271" s="89"/>
      <c r="H271" s="89"/>
      <c r="I271" s="89"/>
      <c r="J271" s="90">
        <v>0</v>
      </c>
      <c r="K271" s="90">
        <v>0</v>
      </c>
      <c r="L271" s="72"/>
    </row>
    <row r="272" spans="1:12" ht="31.5" outlineLevel="6">
      <c r="A272" s="86" t="s">
        <v>1083</v>
      </c>
      <c r="B272" s="87" t="s">
        <v>760</v>
      </c>
      <c r="C272" s="87" t="s">
        <v>273</v>
      </c>
      <c r="D272" s="88" t="s">
        <v>820</v>
      </c>
      <c r="E272" s="88"/>
      <c r="F272" s="89"/>
      <c r="G272" s="89"/>
      <c r="H272" s="89"/>
      <c r="I272" s="89"/>
      <c r="J272" s="90">
        <v>0</v>
      </c>
      <c r="K272" s="90">
        <v>0</v>
      </c>
      <c r="L272" s="72"/>
    </row>
    <row r="273" spans="1:12" ht="47.25" outlineLevel="7">
      <c r="A273" s="86" t="s">
        <v>1002</v>
      </c>
      <c r="B273" s="87" t="s">
        <v>760</v>
      </c>
      <c r="C273" s="87" t="s">
        <v>273</v>
      </c>
      <c r="D273" s="88" t="s">
        <v>820</v>
      </c>
      <c r="E273" s="88" t="s">
        <v>342</v>
      </c>
      <c r="F273" s="89"/>
      <c r="G273" s="89"/>
      <c r="H273" s="89"/>
      <c r="I273" s="89"/>
      <c r="J273" s="90">
        <v>0</v>
      </c>
      <c r="K273" s="90">
        <v>0</v>
      </c>
      <c r="L273" s="72"/>
    </row>
    <row r="274" spans="1:12" ht="47.25" outlineLevel="3">
      <c r="A274" s="86" t="s">
        <v>1065</v>
      </c>
      <c r="B274" s="87" t="s">
        <v>760</v>
      </c>
      <c r="C274" s="87" t="s">
        <v>273</v>
      </c>
      <c r="D274" s="88" t="s">
        <v>637</v>
      </c>
      <c r="E274" s="88"/>
      <c r="F274" s="89"/>
      <c r="G274" s="89"/>
      <c r="H274" s="89"/>
      <c r="I274" s="89"/>
      <c r="J274" s="90">
        <v>15000000</v>
      </c>
      <c r="K274" s="90">
        <v>15750000</v>
      </c>
      <c r="L274" s="72"/>
    </row>
    <row r="275" spans="1:12" ht="31.5" outlineLevel="4">
      <c r="A275" s="86" t="s">
        <v>1066</v>
      </c>
      <c r="B275" s="87" t="s">
        <v>760</v>
      </c>
      <c r="C275" s="87" t="s">
        <v>273</v>
      </c>
      <c r="D275" s="88" t="s">
        <v>635</v>
      </c>
      <c r="E275" s="88"/>
      <c r="F275" s="89"/>
      <c r="G275" s="89"/>
      <c r="H275" s="89"/>
      <c r="I275" s="89"/>
      <c r="J275" s="90">
        <v>2250000</v>
      </c>
      <c r="K275" s="90">
        <v>2250000</v>
      </c>
      <c r="L275" s="72"/>
    </row>
    <row r="276" spans="1:12" ht="47.25" outlineLevel="5">
      <c r="A276" s="86" t="s">
        <v>1067</v>
      </c>
      <c r="B276" s="87" t="s">
        <v>760</v>
      </c>
      <c r="C276" s="87" t="s">
        <v>273</v>
      </c>
      <c r="D276" s="88" t="s">
        <v>728</v>
      </c>
      <c r="E276" s="88"/>
      <c r="F276" s="89"/>
      <c r="G276" s="89"/>
      <c r="H276" s="89"/>
      <c r="I276" s="89"/>
      <c r="J276" s="90">
        <v>2250000</v>
      </c>
      <c r="K276" s="90">
        <v>2250000</v>
      </c>
      <c r="L276" s="72"/>
    </row>
    <row r="277" spans="1:12" ht="15.75" outlineLevel="6">
      <c r="A277" s="86" t="s">
        <v>1005</v>
      </c>
      <c r="B277" s="87" t="s">
        <v>760</v>
      </c>
      <c r="C277" s="87" t="s">
        <v>273</v>
      </c>
      <c r="D277" s="88" t="s">
        <v>727</v>
      </c>
      <c r="E277" s="88"/>
      <c r="F277" s="89"/>
      <c r="G277" s="89"/>
      <c r="H277" s="89"/>
      <c r="I277" s="89"/>
      <c r="J277" s="90">
        <v>2250000</v>
      </c>
      <c r="K277" s="90">
        <v>2250000</v>
      </c>
      <c r="L277" s="72"/>
    </row>
    <row r="278" spans="1:12" ht="47.25" outlineLevel="7">
      <c r="A278" s="86" t="s">
        <v>1002</v>
      </c>
      <c r="B278" s="87" t="s">
        <v>760</v>
      </c>
      <c r="C278" s="87" t="s">
        <v>273</v>
      </c>
      <c r="D278" s="88" t="s">
        <v>727</v>
      </c>
      <c r="E278" s="88" t="s">
        <v>342</v>
      </c>
      <c r="F278" s="89"/>
      <c r="G278" s="89"/>
      <c r="H278" s="89"/>
      <c r="I278" s="89"/>
      <c r="J278" s="90">
        <v>2250000</v>
      </c>
      <c r="K278" s="90">
        <v>2250000</v>
      </c>
      <c r="L278" s="72"/>
    </row>
    <row r="279" spans="1:12" ht="31.5" outlineLevel="4">
      <c r="A279" s="86" t="s">
        <v>1102</v>
      </c>
      <c r="B279" s="87" t="s">
        <v>760</v>
      </c>
      <c r="C279" s="87" t="s">
        <v>273</v>
      </c>
      <c r="D279" s="88" t="s">
        <v>818</v>
      </c>
      <c r="E279" s="88"/>
      <c r="F279" s="89"/>
      <c r="G279" s="89"/>
      <c r="H279" s="89"/>
      <c r="I279" s="89"/>
      <c r="J279" s="90">
        <v>12750000</v>
      </c>
      <c r="K279" s="90">
        <v>13500000</v>
      </c>
      <c r="L279" s="72"/>
    </row>
    <row r="280" spans="1:12" ht="47.25" outlineLevel="5">
      <c r="A280" s="86" t="s">
        <v>1103</v>
      </c>
      <c r="B280" s="87" t="s">
        <v>760</v>
      </c>
      <c r="C280" s="87" t="s">
        <v>273</v>
      </c>
      <c r="D280" s="88" t="s">
        <v>816</v>
      </c>
      <c r="E280" s="88"/>
      <c r="F280" s="89"/>
      <c r="G280" s="89"/>
      <c r="H280" s="89"/>
      <c r="I280" s="89"/>
      <c r="J280" s="90">
        <v>12750000</v>
      </c>
      <c r="K280" s="90">
        <v>13500000</v>
      </c>
      <c r="L280" s="72"/>
    </row>
    <row r="281" spans="1:12" ht="15.75" outlineLevel="6">
      <c r="A281" s="86" t="s">
        <v>1005</v>
      </c>
      <c r="B281" s="87" t="s">
        <v>760</v>
      </c>
      <c r="C281" s="87" t="s">
        <v>273</v>
      </c>
      <c r="D281" s="88" t="s">
        <v>815</v>
      </c>
      <c r="E281" s="88"/>
      <c r="F281" s="89"/>
      <c r="G281" s="89"/>
      <c r="H281" s="89"/>
      <c r="I281" s="89"/>
      <c r="J281" s="90">
        <v>12750000</v>
      </c>
      <c r="K281" s="90">
        <v>13500000</v>
      </c>
      <c r="L281" s="72"/>
    </row>
    <row r="282" spans="1:12" ht="47.25" outlineLevel="7">
      <c r="A282" s="86" t="s">
        <v>1002</v>
      </c>
      <c r="B282" s="87" t="s">
        <v>760</v>
      </c>
      <c r="C282" s="87" t="s">
        <v>273</v>
      </c>
      <c r="D282" s="88" t="s">
        <v>815</v>
      </c>
      <c r="E282" s="88" t="s">
        <v>342</v>
      </c>
      <c r="F282" s="89"/>
      <c r="G282" s="89"/>
      <c r="H282" s="89"/>
      <c r="I282" s="89"/>
      <c r="J282" s="90">
        <v>12750000</v>
      </c>
      <c r="K282" s="90">
        <v>13500000</v>
      </c>
      <c r="L282" s="72"/>
    </row>
    <row r="283" spans="1:12" ht="31.5" outlineLevel="4">
      <c r="A283" s="86" t="s">
        <v>1104</v>
      </c>
      <c r="B283" s="87" t="s">
        <v>760</v>
      </c>
      <c r="C283" s="87" t="s">
        <v>273</v>
      </c>
      <c r="D283" s="88" t="s">
        <v>813</v>
      </c>
      <c r="E283" s="88"/>
      <c r="F283" s="89"/>
      <c r="G283" s="89"/>
      <c r="H283" s="89"/>
      <c r="I283" s="89"/>
      <c r="J283" s="90">
        <v>0</v>
      </c>
      <c r="K283" s="90">
        <v>0</v>
      </c>
      <c r="L283" s="72"/>
    </row>
    <row r="284" spans="1:12" ht="31.5" outlineLevel="5">
      <c r="A284" s="86" t="s">
        <v>1105</v>
      </c>
      <c r="B284" s="87" t="s">
        <v>760</v>
      </c>
      <c r="C284" s="87" t="s">
        <v>273</v>
      </c>
      <c r="D284" s="88" t="s">
        <v>811</v>
      </c>
      <c r="E284" s="88"/>
      <c r="F284" s="89"/>
      <c r="G284" s="89"/>
      <c r="H284" s="89"/>
      <c r="I284" s="89"/>
      <c r="J284" s="90">
        <v>0</v>
      </c>
      <c r="K284" s="90">
        <v>0</v>
      </c>
      <c r="L284" s="72"/>
    </row>
    <row r="285" spans="1:12" ht="94.5" outlineLevel="6">
      <c r="A285" s="86" t="s">
        <v>1106</v>
      </c>
      <c r="B285" s="87" t="s">
        <v>760</v>
      </c>
      <c r="C285" s="87" t="s">
        <v>273</v>
      </c>
      <c r="D285" s="88" t="s">
        <v>809</v>
      </c>
      <c r="E285" s="88"/>
      <c r="F285" s="89"/>
      <c r="G285" s="89"/>
      <c r="H285" s="89"/>
      <c r="I285" s="89"/>
      <c r="J285" s="90">
        <v>0</v>
      </c>
      <c r="K285" s="90">
        <v>0</v>
      </c>
      <c r="L285" s="72"/>
    </row>
    <row r="286" spans="1:12" ht="47.25" outlineLevel="7">
      <c r="A286" s="86" t="s">
        <v>1002</v>
      </c>
      <c r="B286" s="87" t="s">
        <v>760</v>
      </c>
      <c r="C286" s="87" t="s">
        <v>273</v>
      </c>
      <c r="D286" s="88" t="s">
        <v>809</v>
      </c>
      <c r="E286" s="88" t="s">
        <v>342</v>
      </c>
      <c r="F286" s="89"/>
      <c r="G286" s="89"/>
      <c r="H286" s="89"/>
      <c r="I286" s="89"/>
      <c r="J286" s="90">
        <v>0</v>
      </c>
      <c r="K286" s="90">
        <v>0</v>
      </c>
      <c r="L286" s="72"/>
    </row>
    <row r="287" spans="1:12" ht="94.5" outlineLevel="6">
      <c r="A287" s="86" t="s">
        <v>1107</v>
      </c>
      <c r="B287" s="87" t="s">
        <v>760</v>
      </c>
      <c r="C287" s="87" t="s">
        <v>273</v>
      </c>
      <c r="D287" s="88" t="s">
        <v>807</v>
      </c>
      <c r="E287" s="88"/>
      <c r="F287" s="89"/>
      <c r="G287" s="89"/>
      <c r="H287" s="89"/>
      <c r="I287" s="89"/>
      <c r="J287" s="90">
        <v>0</v>
      </c>
      <c r="K287" s="90">
        <v>0</v>
      </c>
      <c r="L287" s="72"/>
    </row>
    <row r="288" spans="1:12" ht="47.25" outlineLevel="7">
      <c r="A288" s="86" t="s">
        <v>1002</v>
      </c>
      <c r="B288" s="87" t="s">
        <v>760</v>
      </c>
      <c r="C288" s="87" t="s">
        <v>273</v>
      </c>
      <c r="D288" s="88" t="s">
        <v>807</v>
      </c>
      <c r="E288" s="88" t="s">
        <v>342</v>
      </c>
      <c r="F288" s="89"/>
      <c r="G288" s="89"/>
      <c r="H288" s="89"/>
      <c r="I288" s="89"/>
      <c r="J288" s="90">
        <v>0</v>
      </c>
      <c r="K288" s="90">
        <v>0</v>
      </c>
      <c r="L288" s="72"/>
    </row>
    <row r="289" spans="1:12" ht="31.5" outlineLevel="2">
      <c r="A289" s="86" t="s">
        <v>274</v>
      </c>
      <c r="B289" s="87" t="s">
        <v>760</v>
      </c>
      <c r="C289" s="87" t="s">
        <v>275</v>
      </c>
      <c r="D289" s="88"/>
      <c r="E289" s="88"/>
      <c r="F289" s="89"/>
      <c r="G289" s="89"/>
      <c r="H289" s="89"/>
      <c r="I289" s="89"/>
      <c r="J289" s="90">
        <v>20878300</v>
      </c>
      <c r="K289" s="90">
        <v>21248155</v>
      </c>
      <c r="L289" s="72"/>
    </row>
    <row r="290" spans="1:12" ht="47.25" outlineLevel="3">
      <c r="A290" s="86" t="s">
        <v>1080</v>
      </c>
      <c r="B290" s="87" t="s">
        <v>760</v>
      </c>
      <c r="C290" s="87" t="s">
        <v>275</v>
      </c>
      <c r="D290" s="88" t="s">
        <v>805</v>
      </c>
      <c r="E290" s="88"/>
      <c r="F290" s="89"/>
      <c r="G290" s="89"/>
      <c r="H290" s="89"/>
      <c r="I290" s="89"/>
      <c r="J290" s="90">
        <v>20878300</v>
      </c>
      <c r="K290" s="90">
        <v>21248155</v>
      </c>
      <c r="L290" s="72"/>
    </row>
    <row r="291" spans="1:12" ht="47.25" outlineLevel="4">
      <c r="A291" s="86" t="s">
        <v>1081</v>
      </c>
      <c r="B291" s="87" t="s">
        <v>760</v>
      </c>
      <c r="C291" s="87" t="s">
        <v>275</v>
      </c>
      <c r="D291" s="88" t="s">
        <v>803</v>
      </c>
      <c r="E291" s="88"/>
      <c r="F291" s="89"/>
      <c r="G291" s="89"/>
      <c r="H291" s="89"/>
      <c r="I291" s="89"/>
      <c r="J291" s="90">
        <v>20878300</v>
      </c>
      <c r="K291" s="90">
        <v>21248155</v>
      </c>
      <c r="L291" s="72"/>
    </row>
    <row r="292" spans="1:12" ht="63" outlineLevel="5">
      <c r="A292" s="86" t="s">
        <v>1108</v>
      </c>
      <c r="B292" s="87" t="s">
        <v>760</v>
      </c>
      <c r="C292" s="87" t="s">
        <v>275</v>
      </c>
      <c r="D292" s="88" t="s">
        <v>801</v>
      </c>
      <c r="E292" s="88"/>
      <c r="F292" s="89"/>
      <c r="G292" s="89"/>
      <c r="H292" s="89"/>
      <c r="I292" s="89"/>
      <c r="J292" s="90">
        <v>20878300</v>
      </c>
      <c r="K292" s="90">
        <v>21248155</v>
      </c>
      <c r="L292" s="72"/>
    </row>
    <row r="293" spans="1:12" ht="31.5" outlineLevel="6">
      <c r="A293" s="86" t="s">
        <v>1016</v>
      </c>
      <c r="B293" s="87" t="s">
        <v>760</v>
      </c>
      <c r="C293" s="87" t="s">
        <v>275</v>
      </c>
      <c r="D293" s="88" t="s">
        <v>800</v>
      </c>
      <c r="E293" s="88"/>
      <c r="F293" s="89"/>
      <c r="G293" s="89"/>
      <c r="H293" s="89"/>
      <c r="I293" s="89"/>
      <c r="J293" s="90">
        <v>20878300</v>
      </c>
      <c r="K293" s="90">
        <v>21248155</v>
      </c>
      <c r="L293" s="72"/>
    </row>
    <row r="294" spans="1:12" ht="78.75" outlineLevel="7">
      <c r="A294" s="86" t="s">
        <v>997</v>
      </c>
      <c r="B294" s="87" t="s">
        <v>760</v>
      </c>
      <c r="C294" s="87" t="s">
        <v>275</v>
      </c>
      <c r="D294" s="88" t="s">
        <v>800</v>
      </c>
      <c r="E294" s="88" t="s">
        <v>357</v>
      </c>
      <c r="F294" s="89"/>
      <c r="G294" s="89"/>
      <c r="H294" s="89"/>
      <c r="I294" s="89"/>
      <c r="J294" s="90">
        <v>18311538</v>
      </c>
      <c r="K294" s="90">
        <v>18311538</v>
      </c>
      <c r="L294" s="72"/>
    </row>
    <row r="295" spans="1:12" ht="47.25" outlineLevel="7">
      <c r="A295" s="86" t="s">
        <v>1002</v>
      </c>
      <c r="B295" s="87" t="s">
        <v>760</v>
      </c>
      <c r="C295" s="87" t="s">
        <v>275</v>
      </c>
      <c r="D295" s="88" t="s">
        <v>800</v>
      </c>
      <c r="E295" s="88" t="s">
        <v>342</v>
      </c>
      <c r="F295" s="89"/>
      <c r="G295" s="89"/>
      <c r="H295" s="89"/>
      <c r="I295" s="89"/>
      <c r="J295" s="90">
        <v>1176061</v>
      </c>
      <c r="K295" s="90">
        <v>1174800</v>
      </c>
      <c r="L295" s="72"/>
    </row>
    <row r="296" spans="1:12" ht="15.75" outlineLevel="7">
      <c r="A296" s="86" t="s">
        <v>1009</v>
      </c>
      <c r="B296" s="87" t="s">
        <v>760</v>
      </c>
      <c r="C296" s="87" t="s">
        <v>275</v>
      </c>
      <c r="D296" s="88" t="s">
        <v>800</v>
      </c>
      <c r="E296" s="88" t="s">
        <v>337</v>
      </c>
      <c r="F296" s="89"/>
      <c r="G296" s="89"/>
      <c r="H296" s="89"/>
      <c r="I296" s="89"/>
      <c r="J296" s="90">
        <v>1390701</v>
      </c>
      <c r="K296" s="90">
        <v>1761817</v>
      </c>
      <c r="L296" s="72"/>
    </row>
    <row r="297" spans="1:12" ht="15.75" outlineLevel="1">
      <c r="A297" s="86" t="s">
        <v>276</v>
      </c>
      <c r="B297" s="87" t="s">
        <v>760</v>
      </c>
      <c r="C297" s="87" t="s">
        <v>277</v>
      </c>
      <c r="D297" s="88"/>
      <c r="E297" s="88"/>
      <c r="F297" s="89"/>
      <c r="G297" s="89"/>
      <c r="H297" s="89"/>
      <c r="I297" s="89"/>
      <c r="J297" s="90">
        <v>35000</v>
      </c>
      <c r="K297" s="90">
        <v>35000</v>
      </c>
      <c r="L297" s="72"/>
    </row>
    <row r="298" spans="1:12" ht="31.5" outlineLevel="2">
      <c r="A298" s="86" t="s">
        <v>278</v>
      </c>
      <c r="B298" s="87" t="s">
        <v>760</v>
      </c>
      <c r="C298" s="87" t="s">
        <v>279</v>
      </c>
      <c r="D298" s="88"/>
      <c r="E298" s="88"/>
      <c r="F298" s="89"/>
      <c r="G298" s="89"/>
      <c r="H298" s="89"/>
      <c r="I298" s="89"/>
      <c r="J298" s="90">
        <v>35000</v>
      </c>
      <c r="K298" s="90">
        <v>35000</v>
      </c>
      <c r="L298" s="72"/>
    </row>
    <row r="299" spans="1:12" ht="47.25" outlineLevel="3">
      <c r="A299" s="86" t="s">
        <v>1109</v>
      </c>
      <c r="B299" s="87" t="s">
        <v>760</v>
      </c>
      <c r="C299" s="87" t="s">
        <v>279</v>
      </c>
      <c r="D299" s="88" t="s">
        <v>710</v>
      </c>
      <c r="E299" s="88"/>
      <c r="F299" s="89"/>
      <c r="G299" s="89"/>
      <c r="H299" s="89"/>
      <c r="I299" s="89"/>
      <c r="J299" s="90">
        <v>35000</v>
      </c>
      <c r="K299" s="90">
        <v>35000</v>
      </c>
      <c r="L299" s="72"/>
    </row>
    <row r="300" spans="1:12" ht="31.5" outlineLevel="4">
      <c r="A300" s="86" t="s">
        <v>1110</v>
      </c>
      <c r="B300" s="87" t="s">
        <v>760</v>
      </c>
      <c r="C300" s="87" t="s">
        <v>279</v>
      </c>
      <c r="D300" s="88" t="s">
        <v>708</v>
      </c>
      <c r="E300" s="88"/>
      <c r="F300" s="89"/>
      <c r="G300" s="89"/>
      <c r="H300" s="89"/>
      <c r="I300" s="89"/>
      <c r="J300" s="90">
        <v>35000</v>
      </c>
      <c r="K300" s="90">
        <v>35000</v>
      </c>
      <c r="L300" s="72"/>
    </row>
    <row r="301" spans="1:12" ht="31.5" outlineLevel="5">
      <c r="A301" s="86" t="s">
        <v>1111</v>
      </c>
      <c r="B301" s="87" t="s">
        <v>760</v>
      </c>
      <c r="C301" s="87" t="s">
        <v>279</v>
      </c>
      <c r="D301" s="88" t="s">
        <v>706</v>
      </c>
      <c r="E301" s="88"/>
      <c r="F301" s="89"/>
      <c r="G301" s="89"/>
      <c r="H301" s="89"/>
      <c r="I301" s="89"/>
      <c r="J301" s="90">
        <v>35000</v>
      </c>
      <c r="K301" s="90">
        <v>35000</v>
      </c>
      <c r="L301" s="72"/>
    </row>
    <row r="302" spans="1:12" ht="15.75" outlineLevel="6">
      <c r="A302" s="86" t="s">
        <v>1005</v>
      </c>
      <c r="B302" s="87" t="s">
        <v>760</v>
      </c>
      <c r="C302" s="87" t="s">
        <v>279</v>
      </c>
      <c r="D302" s="88" t="s">
        <v>799</v>
      </c>
      <c r="E302" s="88"/>
      <c r="F302" s="89"/>
      <c r="G302" s="89"/>
      <c r="H302" s="89"/>
      <c r="I302" s="89"/>
      <c r="J302" s="90">
        <v>35000</v>
      </c>
      <c r="K302" s="90">
        <v>35000</v>
      </c>
      <c r="L302" s="72"/>
    </row>
    <row r="303" spans="1:12" ht="47.25" outlineLevel="7">
      <c r="A303" s="86" t="s">
        <v>1002</v>
      </c>
      <c r="B303" s="87" t="s">
        <v>760</v>
      </c>
      <c r="C303" s="87" t="s">
        <v>279</v>
      </c>
      <c r="D303" s="88" t="s">
        <v>799</v>
      </c>
      <c r="E303" s="88" t="s">
        <v>342</v>
      </c>
      <c r="F303" s="89"/>
      <c r="G303" s="89"/>
      <c r="H303" s="89"/>
      <c r="I303" s="89"/>
      <c r="J303" s="90">
        <v>35000</v>
      </c>
      <c r="K303" s="90">
        <v>35000</v>
      </c>
      <c r="L303" s="72"/>
    </row>
    <row r="304" spans="1:12" ht="15.75" outlineLevel="1">
      <c r="A304" s="86" t="s">
        <v>280</v>
      </c>
      <c r="B304" s="87" t="s">
        <v>760</v>
      </c>
      <c r="C304" s="87" t="s">
        <v>281</v>
      </c>
      <c r="D304" s="88"/>
      <c r="E304" s="88"/>
      <c r="F304" s="89"/>
      <c r="G304" s="89"/>
      <c r="H304" s="89"/>
      <c r="I304" s="89"/>
      <c r="J304" s="90">
        <v>0</v>
      </c>
      <c r="K304" s="90">
        <v>0</v>
      </c>
      <c r="L304" s="72"/>
    </row>
    <row r="305" spans="1:12" ht="15.75" outlineLevel="2">
      <c r="A305" s="86" t="s">
        <v>282</v>
      </c>
      <c r="B305" s="87" t="s">
        <v>760</v>
      </c>
      <c r="C305" s="87" t="s">
        <v>283</v>
      </c>
      <c r="D305" s="88"/>
      <c r="E305" s="88"/>
      <c r="F305" s="89"/>
      <c r="G305" s="89"/>
      <c r="H305" s="89"/>
      <c r="I305" s="89"/>
      <c r="J305" s="90">
        <v>0</v>
      </c>
      <c r="K305" s="90">
        <v>0</v>
      </c>
      <c r="L305" s="72"/>
    </row>
    <row r="306" spans="1:12" ht="47.25" outlineLevel="3">
      <c r="A306" s="86" t="s">
        <v>1047</v>
      </c>
      <c r="B306" s="87" t="s">
        <v>760</v>
      </c>
      <c r="C306" s="87" t="s">
        <v>283</v>
      </c>
      <c r="D306" s="88" t="s">
        <v>387</v>
      </c>
      <c r="E306" s="88"/>
      <c r="F306" s="89"/>
      <c r="G306" s="89"/>
      <c r="H306" s="89"/>
      <c r="I306" s="89"/>
      <c r="J306" s="90">
        <v>0</v>
      </c>
      <c r="K306" s="90">
        <v>0</v>
      </c>
      <c r="L306" s="72"/>
    </row>
    <row r="307" spans="1:12" ht="47.25" outlineLevel="4">
      <c r="A307" s="86" t="s">
        <v>1112</v>
      </c>
      <c r="B307" s="87" t="s">
        <v>760</v>
      </c>
      <c r="C307" s="87" t="s">
        <v>283</v>
      </c>
      <c r="D307" s="88" t="s">
        <v>385</v>
      </c>
      <c r="E307" s="88"/>
      <c r="F307" s="89"/>
      <c r="G307" s="89"/>
      <c r="H307" s="89"/>
      <c r="I307" s="89"/>
      <c r="J307" s="90">
        <v>0</v>
      </c>
      <c r="K307" s="90">
        <v>0</v>
      </c>
      <c r="L307" s="72"/>
    </row>
    <row r="308" spans="1:12" ht="47.25" outlineLevel="5">
      <c r="A308" s="86" t="s">
        <v>1113</v>
      </c>
      <c r="B308" s="87" t="s">
        <v>760</v>
      </c>
      <c r="C308" s="87" t="s">
        <v>283</v>
      </c>
      <c r="D308" s="88" t="s">
        <v>480</v>
      </c>
      <c r="E308" s="88"/>
      <c r="F308" s="89"/>
      <c r="G308" s="89"/>
      <c r="H308" s="89"/>
      <c r="I308" s="89"/>
      <c r="J308" s="90">
        <v>0</v>
      </c>
      <c r="K308" s="90">
        <v>0</v>
      </c>
      <c r="L308" s="72"/>
    </row>
    <row r="309" spans="1:12" ht="31.5" outlineLevel="6">
      <c r="A309" s="86" t="s">
        <v>1114</v>
      </c>
      <c r="B309" s="87" t="s">
        <v>760</v>
      </c>
      <c r="C309" s="87" t="s">
        <v>283</v>
      </c>
      <c r="D309" s="88" t="s">
        <v>797</v>
      </c>
      <c r="E309" s="88"/>
      <c r="F309" s="89"/>
      <c r="G309" s="89"/>
      <c r="H309" s="89"/>
      <c r="I309" s="89"/>
      <c r="J309" s="90">
        <v>0</v>
      </c>
      <c r="K309" s="90">
        <v>0</v>
      </c>
      <c r="L309" s="72"/>
    </row>
    <row r="310" spans="1:12" ht="47.25" outlineLevel="7">
      <c r="A310" s="86" t="s">
        <v>1002</v>
      </c>
      <c r="B310" s="87" t="s">
        <v>760</v>
      </c>
      <c r="C310" s="87" t="s">
        <v>283</v>
      </c>
      <c r="D310" s="88" t="s">
        <v>797</v>
      </c>
      <c r="E310" s="88" t="s">
        <v>342</v>
      </c>
      <c r="F310" s="89"/>
      <c r="G310" s="89"/>
      <c r="H310" s="89"/>
      <c r="I310" s="89"/>
      <c r="J310" s="90">
        <v>0</v>
      </c>
      <c r="K310" s="90">
        <v>0</v>
      </c>
      <c r="L310" s="72"/>
    </row>
    <row r="311" spans="1:12" ht="31.5" outlineLevel="6">
      <c r="A311" s="86" t="s">
        <v>1115</v>
      </c>
      <c r="B311" s="87" t="s">
        <v>760</v>
      </c>
      <c r="C311" s="87" t="s">
        <v>283</v>
      </c>
      <c r="D311" s="88" t="s">
        <v>795</v>
      </c>
      <c r="E311" s="88"/>
      <c r="F311" s="89"/>
      <c r="G311" s="89"/>
      <c r="H311" s="89"/>
      <c r="I311" s="89"/>
      <c r="J311" s="90">
        <v>0</v>
      </c>
      <c r="K311" s="90">
        <v>0</v>
      </c>
      <c r="L311" s="72"/>
    </row>
    <row r="312" spans="1:12" ht="47.25" outlineLevel="7">
      <c r="A312" s="86" t="s">
        <v>1002</v>
      </c>
      <c r="B312" s="87" t="s">
        <v>760</v>
      </c>
      <c r="C312" s="87" t="s">
        <v>283</v>
      </c>
      <c r="D312" s="88" t="s">
        <v>795</v>
      </c>
      <c r="E312" s="88" t="s">
        <v>342</v>
      </c>
      <c r="F312" s="89"/>
      <c r="G312" s="89"/>
      <c r="H312" s="89"/>
      <c r="I312" s="89"/>
      <c r="J312" s="90">
        <v>0</v>
      </c>
      <c r="K312" s="90">
        <v>0</v>
      </c>
      <c r="L312" s="72"/>
    </row>
    <row r="313" spans="1:12" ht="31.5" outlineLevel="6">
      <c r="A313" s="86" t="s">
        <v>1116</v>
      </c>
      <c r="B313" s="87" t="s">
        <v>760</v>
      </c>
      <c r="C313" s="87" t="s">
        <v>283</v>
      </c>
      <c r="D313" s="88" t="s">
        <v>793</v>
      </c>
      <c r="E313" s="88"/>
      <c r="F313" s="89"/>
      <c r="G313" s="89"/>
      <c r="H313" s="89"/>
      <c r="I313" s="89"/>
      <c r="J313" s="90">
        <v>0</v>
      </c>
      <c r="K313" s="90">
        <v>0</v>
      </c>
      <c r="L313" s="72"/>
    </row>
    <row r="314" spans="1:12" ht="47.25" outlineLevel="7">
      <c r="A314" s="86" t="s">
        <v>1002</v>
      </c>
      <c r="B314" s="87" t="s">
        <v>760</v>
      </c>
      <c r="C314" s="87" t="s">
        <v>283</v>
      </c>
      <c r="D314" s="88" t="s">
        <v>793</v>
      </c>
      <c r="E314" s="88" t="s">
        <v>342</v>
      </c>
      <c r="F314" s="89"/>
      <c r="G314" s="89"/>
      <c r="H314" s="89"/>
      <c r="I314" s="89"/>
      <c r="J314" s="90">
        <v>0</v>
      </c>
      <c r="K314" s="90">
        <v>0</v>
      </c>
      <c r="L314" s="72"/>
    </row>
    <row r="315" spans="1:12" ht="15.75" outlineLevel="2">
      <c r="A315" s="86" t="s">
        <v>284</v>
      </c>
      <c r="B315" s="87" t="s">
        <v>760</v>
      </c>
      <c r="C315" s="87" t="s">
        <v>285</v>
      </c>
      <c r="D315" s="88"/>
      <c r="E315" s="88"/>
      <c r="F315" s="89"/>
      <c r="G315" s="89"/>
      <c r="H315" s="89"/>
      <c r="I315" s="89"/>
      <c r="J315" s="90">
        <v>0</v>
      </c>
      <c r="K315" s="90">
        <v>0</v>
      </c>
      <c r="L315" s="72"/>
    </row>
    <row r="316" spans="1:12" ht="47.25" outlineLevel="3">
      <c r="A316" s="86" t="s">
        <v>1047</v>
      </c>
      <c r="B316" s="87" t="s">
        <v>760</v>
      </c>
      <c r="C316" s="87" t="s">
        <v>285</v>
      </c>
      <c r="D316" s="88" t="s">
        <v>387</v>
      </c>
      <c r="E316" s="88"/>
      <c r="F316" s="89"/>
      <c r="G316" s="89"/>
      <c r="H316" s="89"/>
      <c r="I316" s="89"/>
      <c r="J316" s="90">
        <v>0</v>
      </c>
      <c r="K316" s="90">
        <v>0</v>
      </c>
      <c r="L316" s="72"/>
    </row>
    <row r="317" spans="1:12" ht="47.25" outlineLevel="4">
      <c r="A317" s="86" t="s">
        <v>1112</v>
      </c>
      <c r="B317" s="87" t="s">
        <v>760</v>
      </c>
      <c r="C317" s="87" t="s">
        <v>285</v>
      </c>
      <c r="D317" s="88" t="s">
        <v>385</v>
      </c>
      <c r="E317" s="88"/>
      <c r="F317" s="89"/>
      <c r="G317" s="89"/>
      <c r="H317" s="89"/>
      <c r="I317" s="89"/>
      <c r="J317" s="90">
        <v>0</v>
      </c>
      <c r="K317" s="90">
        <v>0</v>
      </c>
      <c r="L317" s="72"/>
    </row>
    <row r="318" spans="1:12" ht="47.25" outlineLevel="5">
      <c r="A318" s="86" t="s">
        <v>1113</v>
      </c>
      <c r="B318" s="87" t="s">
        <v>760</v>
      </c>
      <c r="C318" s="87" t="s">
        <v>285</v>
      </c>
      <c r="D318" s="88" t="s">
        <v>480</v>
      </c>
      <c r="E318" s="88"/>
      <c r="F318" s="89"/>
      <c r="G318" s="89"/>
      <c r="H318" s="89"/>
      <c r="I318" s="89"/>
      <c r="J318" s="90">
        <v>0</v>
      </c>
      <c r="K318" s="90">
        <v>0</v>
      </c>
      <c r="L318" s="72"/>
    </row>
    <row r="319" spans="1:12" ht="31.5" outlineLevel="6">
      <c r="A319" s="86" t="s">
        <v>1117</v>
      </c>
      <c r="B319" s="87" t="s">
        <v>760</v>
      </c>
      <c r="C319" s="87" t="s">
        <v>285</v>
      </c>
      <c r="D319" s="88" t="s">
        <v>478</v>
      </c>
      <c r="E319" s="88"/>
      <c r="F319" s="89"/>
      <c r="G319" s="89"/>
      <c r="H319" s="89"/>
      <c r="I319" s="89"/>
      <c r="J319" s="90">
        <v>0</v>
      </c>
      <c r="K319" s="90">
        <v>0</v>
      </c>
      <c r="L319" s="72"/>
    </row>
    <row r="320" spans="1:12" ht="47.25" outlineLevel="7">
      <c r="A320" s="86" t="s">
        <v>1002</v>
      </c>
      <c r="B320" s="87" t="s">
        <v>760</v>
      </c>
      <c r="C320" s="87" t="s">
        <v>285</v>
      </c>
      <c r="D320" s="88" t="s">
        <v>478</v>
      </c>
      <c r="E320" s="88" t="s">
        <v>342</v>
      </c>
      <c r="F320" s="89"/>
      <c r="G320" s="89"/>
      <c r="H320" s="89"/>
      <c r="I320" s="89"/>
      <c r="J320" s="90">
        <v>0</v>
      </c>
      <c r="K320" s="90">
        <v>0</v>
      </c>
      <c r="L320" s="72"/>
    </row>
    <row r="321" spans="1:12" ht="31.5" outlineLevel="6">
      <c r="A321" s="86" t="s">
        <v>1118</v>
      </c>
      <c r="B321" s="87" t="s">
        <v>760</v>
      </c>
      <c r="C321" s="87" t="s">
        <v>285</v>
      </c>
      <c r="D321" s="88" t="s">
        <v>476</v>
      </c>
      <c r="E321" s="88"/>
      <c r="F321" s="89"/>
      <c r="G321" s="89"/>
      <c r="H321" s="89"/>
      <c r="I321" s="89"/>
      <c r="J321" s="90">
        <v>0</v>
      </c>
      <c r="K321" s="90">
        <v>0</v>
      </c>
      <c r="L321" s="72"/>
    </row>
    <row r="322" spans="1:12" ht="47.25" outlineLevel="7">
      <c r="A322" s="86" t="s">
        <v>1002</v>
      </c>
      <c r="B322" s="87" t="s">
        <v>760</v>
      </c>
      <c r="C322" s="87" t="s">
        <v>285</v>
      </c>
      <c r="D322" s="88" t="s">
        <v>476</v>
      </c>
      <c r="E322" s="88" t="s">
        <v>342</v>
      </c>
      <c r="F322" s="89"/>
      <c r="G322" s="89"/>
      <c r="H322" s="89"/>
      <c r="I322" s="89"/>
      <c r="J322" s="90">
        <v>0</v>
      </c>
      <c r="K322" s="90">
        <v>0</v>
      </c>
      <c r="L322" s="72"/>
    </row>
    <row r="323" spans="1:12" ht="15.75" outlineLevel="2">
      <c r="A323" s="86" t="s">
        <v>286</v>
      </c>
      <c r="B323" s="87" t="s">
        <v>760</v>
      </c>
      <c r="C323" s="87" t="s">
        <v>287</v>
      </c>
      <c r="D323" s="88"/>
      <c r="E323" s="88"/>
      <c r="F323" s="89"/>
      <c r="G323" s="89"/>
      <c r="H323" s="89"/>
      <c r="I323" s="89"/>
      <c r="J323" s="90">
        <v>0</v>
      </c>
      <c r="K323" s="90">
        <v>0</v>
      </c>
      <c r="L323" s="72"/>
    </row>
    <row r="324" spans="1:12" ht="47.25" outlineLevel="3">
      <c r="A324" s="86" t="s">
        <v>1047</v>
      </c>
      <c r="B324" s="87" t="s">
        <v>760</v>
      </c>
      <c r="C324" s="87" t="s">
        <v>287</v>
      </c>
      <c r="D324" s="88" t="s">
        <v>387</v>
      </c>
      <c r="E324" s="88"/>
      <c r="F324" s="89"/>
      <c r="G324" s="89"/>
      <c r="H324" s="89"/>
      <c r="I324" s="89"/>
      <c r="J324" s="90">
        <v>0</v>
      </c>
      <c r="K324" s="90">
        <v>0</v>
      </c>
      <c r="L324" s="72"/>
    </row>
    <row r="325" spans="1:12" ht="47.25" outlineLevel="4">
      <c r="A325" s="86" t="s">
        <v>1112</v>
      </c>
      <c r="B325" s="87" t="s">
        <v>760</v>
      </c>
      <c r="C325" s="87" t="s">
        <v>287</v>
      </c>
      <c r="D325" s="88" t="s">
        <v>385</v>
      </c>
      <c r="E325" s="88"/>
      <c r="F325" s="89"/>
      <c r="G325" s="89"/>
      <c r="H325" s="89"/>
      <c r="I325" s="89"/>
      <c r="J325" s="90">
        <v>0</v>
      </c>
      <c r="K325" s="90">
        <v>0</v>
      </c>
      <c r="L325" s="72"/>
    </row>
    <row r="326" spans="1:12" ht="47.25" outlineLevel="5">
      <c r="A326" s="86" t="s">
        <v>1113</v>
      </c>
      <c r="B326" s="87" t="s">
        <v>760</v>
      </c>
      <c r="C326" s="87" t="s">
        <v>287</v>
      </c>
      <c r="D326" s="88" t="s">
        <v>480</v>
      </c>
      <c r="E326" s="88"/>
      <c r="F326" s="89"/>
      <c r="G326" s="89"/>
      <c r="H326" s="89"/>
      <c r="I326" s="89"/>
      <c r="J326" s="90">
        <v>0</v>
      </c>
      <c r="K326" s="90">
        <v>0</v>
      </c>
      <c r="L326" s="72"/>
    </row>
    <row r="327" spans="1:12" ht="31.5" outlineLevel="6">
      <c r="A327" s="86" t="s">
        <v>1119</v>
      </c>
      <c r="B327" s="87" t="s">
        <v>760</v>
      </c>
      <c r="C327" s="87" t="s">
        <v>287</v>
      </c>
      <c r="D327" s="88" t="s">
        <v>791</v>
      </c>
      <c r="E327" s="88"/>
      <c r="F327" s="89"/>
      <c r="G327" s="89"/>
      <c r="H327" s="89"/>
      <c r="I327" s="89"/>
      <c r="J327" s="90">
        <v>0</v>
      </c>
      <c r="K327" s="90">
        <v>0</v>
      </c>
      <c r="L327" s="72"/>
    </row>
    <row r="328" spans="1:12" ht="47.25" outlineLevel="7">
      <c r="A328" s="86" t="s">
        <v>1002</v>
      </c>
      <c r="B328" s="87" t="s">
        <v>760</v>
      </c>
      <c r="C328" s="87" t="s">
        <v>287</v>
      </c>
      <c r="D328" s="88" t="s">
        <v>791</v>
      </c>
      <c r="E328" s="88" t="s">
        <v>342</v>
      </c>
      <c r="F328" s="89"/>
      <c r="G328" s="89"/>
      <c r="H328" s="89"/>
      <c r="I328" s="89"/>
      <c r="J328" s="90">
        <v>0</v>
      </c>
      <c r="K328" s="90">
        <v>0</v>
      </c>
      <c r="L328" s="72"/>
    </row>
    <row r="329" spans="1:12" ht="31.5" outlineLevel="3">
      <c r="A329" s="86" t="s">
        <v>1120</v>
      </c>
      <c r="B329" s="87" t="s">
        <v>760</v>
      </c>
      <c r="C329" s="87" t="s">
        <v>287</v>
      </c>
      <c r="D329" s="88" t="s">
        <v>399</v>
      </c>
      <c r="E329" s="88"/>
      <c r="F329" s="89"/>
      <c r="G329" s="89"/>
      <c r="H329" s="89"/>
      <c r="I329" s="89"/>
      <c r="J329" s="90">
        <v>0</v>
      </c>
      <c r="K329" s="90">
        <v>0</v>
      </c>
      <c r="L329" s="72"/>
    </row>
    <row r="330" spans="1:12" ht="31.5" outlineLevel="4">
      <c r="A330" s="86" t="s">
        <v>1121</v>
      </c>
      <c r="B330" s="87" t="s">
        <v>760</v>
      </c>
      <c r="C330" s="87" t="s">
        <v>287</v>
      </c>
      <c r="D330" s="88" t="s">
        <v>591</v>
      </c>
      <c r="E330" s="88"/>
      <c r="F330" s="89"/>
      <c r="G330" s="89"/>
      <c r="H330" s="89"/>
      <c r="I330" s="89"/>
      <c r="J330" s="90">
        <v>0</v>
      </c>
      <c r="K330" s="90">
        <v>0</v>
      </c>
      <c r="L330" s="72"/>
    </row>
    <row r="331" spans="1:12" ht="31.5" outlineLevel="5">
      <c r="A331" s="86" t="s">
        <v>1122</v>
      </c>
      <c r="B331" s="87" t="s">
        <v>760</v>
      </c>
      <c r="C331" s="87" t="s">
        <v>287</v>
      </c>
      <c r="D331" s="88" t="s">
        <v>659</v>
      </c>
      <c r="E331" s="88"/>
      <c r="F331" s="89"/>
      <c r="G331" s="89"/>
      <c r="H331" s="89"/>
      <c r="I331" s="89"/>
      <c r="J331" s="90">
        <v>0</v>
      </c>
      <c r="K331" s="90">
        <v>0</v>
      </c>
      <c r="L331" s="72"/>
    </row>
    <row r="332" spans="1:12" ht="31.5" outlineLevel="6">
      <c r="A332" s="86" t="s">
        <v>1123</v>
      </c>
      <c r="B332" s="87" t="s">
        <v>760</v>
      </c>
      <c r="C332" s="87" t="s">
        <v>287</v>
      </c>
      <c r="D332" s="88" t="s">
        <v>789</v>
      </c>
      <c r="E332" s="88"/>
      <c r="F332" s="89"/>
      <c r="G332" s="89"/>
      <c r="H332" s="89"/>
      <c r="I332" s="89"/>
      <c r="J332" s="90">
        <v>0</v>
      </c>
      <c r="K332" s="90">
        <v>0</v>
      </c>
      <c r="L332" s="72"/>
    </row>
    <row r="333" spans="1:12" ht="47.25" outlineLevel="7">
      <c r="A333" s="86" t="s">
        <v>1002</v>
      </c>
      <c r="B333" s="87" t="s">
        <v>760</v>
      </c>
      <c r="C333" s="87" t="s">
        <v>287</v>
      </c>
      <c r="D333" s="88" t="s">
        <v>789</v>
      </c>
      <c r="E333" s="88" t="s">
        <v>342</v>
      </c>
      <c r="F333" s="89"/>
      <c r="G333" s="89"/>
      <c r="H333" s="89"/>
      <c r="I333" s="89"/>
      <c r="J333" s="90">
        <v>0</v>
      </c>
      <c r="K333" s="90">
        <v>0</v>
      </c>
      <c r="L333" s="72"/>
    </row>
    <row r="334" spans="1:12" ht="15.75" outlineLevel="2">
      <c r="A334" s="86" t="s">
        <v>288</v>
      </c>
      <c r="B334" s="87" t="s">
        <v>760</v>
      </c>
      <c r="C334" s="87" t="s">
        <v>289</v>
      </c>
      <c r="D334" s="88"/>
      <c r="E334" s="88"/>
      <c r="F334" s="89"/>
      <c r="G334" s="89"/>
      <c r="H334" s="89"/>
      <c r="I334" s="89"/>
      <c r="J334" s="90">
        <v>0</v>
      </c>
      <c r="K334" s="90">
        <v>0</v>
      </c>
      <c r="L334" s="72"/>
    </row>
    <row r="335" spans="1:12" ht="47.25" outlineLevel="3">
      <c r="A335" s="86" t="s">
        <v>1047</v>
      </c>
      <c r="B335" s="87" t="s">
        <v>760</v>
      </c>
      <c r="C335" s="87" t="s">
        <v>289</v>
      </c>
      <c r="D335" s="88" t="s">
        <v>387</v>
      </c>
      <c r="E335" s="88"/>
      <c r="F335" s="89"/>
      <c r="G335" s="89"/>
      <c r="H335" s="89"/>
      <c r="I335" s="89"/>
      <c r="J335" s="90">
        <v>0</v>
      </c>
      <c r="K335" s="90">
        <v>0</v>
      </c>
      <c r="L335" s="72"/>
    </row>
    <row r="336" spans="1:12" ht="63" outlineLevel="4">
      <c r="A336" s="86" t="s">
        <v>1124</v>
      </c>
      <c r="B336" s="87" t="s">
        <v>760</v>
      </c>
      <c r="C336" s="87" t="s">
        <v>289</v>
      </c>
      <c r="D336" s="88" t="s">
        <v>436</v>
      </c>
      <c r="E336" s="88"/>
      <c r="F336" s="89"/>
      <c r="G336" s="89"/>
      <c r="H336" s="89"/>
      <c r="I336" s="89"/>
      <c r="J336" s="90">
        <v>0</v>
      </c>
      <c r="K336" s="90">
        <v>0</v>
      </c>
      <c r="L336" s="72"/>
    </row>
    <row r="337" spans="1:12" ht="31.5" outlineLevel="5">
      <c r="A337" s="86" t="s">
        <v>1125</v>
      </c>
      <c r="B337" s="87" t="s">
        <v>760</v>
      </c>
      <c r="C337" s="87" t="s">
        <v>289</v>
      </c>
      <c r="D337" s="88" t="s">
        <v>426</v>
      </c>
      <c r="E337" s="88"/>
      <c r="F337" s="89"/>
      <c r="G337" s="89"/>
      <c r="H337" s="89"/>
      <c r="I337" s="89"/>
      <c r="J337" s="90">
        <v>0</v>
      </c>
      <c r="K337" s="90">
        <v>0</v>
      </c>
      <c r="L337" s="72"/>
    </row>
    <row r="338" spans="1:12" ht="31.5" outlineLevel="6">
      <c r="A338" s="86" t="s">
        <v>1126</v>
      </c>
      <c r="B338" s="87" t="s">
        <v>760</v>
      </c>
      <c r="C338" s="87" t="s">
        <v>289</v>
      </c>
      <c r="D338" s="88" t="s">
        <v>787</v>
      </c>
      <c r="E338" s="88"/>
      <c r="F338" s="89"/>
      <c r="G338" s="89"/>
      <c r="H338" s="89"/>
      <c r="I338" s="89"/>
      <c r="J338" s="90">
        <v>0</v>
      </c>
      <c r="K338" s="90">
        <v>0</v>
      </c>
      <c r="L338" s="72"/>
    </row>
    <row r="339" spans="1:12" ht="47.25" outlineLevel="7">
      <c r="A339" s="86" t="s">
        <v>1002</v>
      </c>
      <c r="B339" s="87" t="s">
        <v>760</v>
      </c>
      <c r="C339" s="87" t="s">
        <v>289</v>
      </c>
      <c r="D339" s="88" t="s">
        <v>787</v>
      </c>
      <c r="E339" s="88" t="s">
        <v>342</v>
      </c>
      <c r="F339" s="89"/>
      <c r="G339" s="89"/>
      <c r="H339" s="89"/>
      <c r="I339" s="89"/>
      <c r="J339" s="90">
        <v>0</v>
      </c>
      <c r="K339" s="90">
        <v>0</v>
      </c>
      <c r="L339" s="72"/>
    </row>
    <row r="340" spans="1:12" ht="15.75" outlineLevel="1">
      <c r="A340" s="86" t="s">
        <v>292</v>
      </c>
      <c r="B340" s="87" t="s">
        <v>760</v>
      </c>
      <c r="C340" s="87" t="s">
        <v>293</v>
      </c>
      <c r="D340" s="88"/>
      <c r="E340" s="88"/>
      <c r="F340" s="89"/>
      <c r="G340" s="89"/>
      <c r="H340" s="89"/>
      <c r="I340" s="89"/>
      <c r="J340" s="90">
        <v>0</v>
      </c>
      <c r="K340" s="90">
        <v>0</v>
      </c>
      <c r="L340" s="72"/>
    </row>
    <row r="341" spans="1:12" ht="15.75" outlineLevel="2">
      <c r="A341" s="86" t="s">
        <v>294</v>
      </c>
      <c r="B341" s="87" t="s">
        <v>760</v>
      </c>
      <c r="C341" s="87" t="s">
        <v>295</v>
      </c>
      <c r="D341" s="88"/>
      <c r="E341" s="88"/>
      <c r="F341" s="89"/>
      <c r="G341" s="89"/>
      <c r="H341" s="89"/>
      <c r="I341" s="89"/>
      <c r="J341" s="90">
        <v>0</v>
      </c>
      <c r="K341" s="90">
        <v>0</v>
      </c>
      <c r="L341" s="72"/>
    </row>
    <row r="342" spans="1:12" ht="31.5" outlineLevel="3">
      <c r="A342" s="86" t="s">
        <v>1120</v>
      </c>
      <c r="B342" s="87" t="s">
        <v>760</v>
      </c>
      <c r="C342" s="87" t="s">
        <v>295</v>
      </c>
      <c r="D342" s="88" t="s">
        <v>399</v>
      </c>
      <c r="E342" s="88"/>
      <c r="F342" s="89"/>
      <c r="G342" s="89"/>
      <c r="H342" s="89"/>
      <c r="I342" s="89"/>
      <c r="J342" s="90">
        <v>0</v>
      </c>
      <c r="K342" s="90">
        <v>0</v>
      </c>
      <c r="L342" s="72"/>
    </row>
    <row r="343" spans="1:12" ht="31.5" outlineLevel="4">
      <c r="A343" s="86" t="s">
        <v>1121</v>
      </c>
      <c r="B343" s="87" t="s">
        <v>760</v>
      </c>
      <c r="C343" s="87" t="s">
        <v>295</v>
      </c>
      <c r="D343" s="88" t="s">
        <v>591</v>
      </c>
      <c r="E343" s="88"/>
      <c r="F343" s="89"/>
      <c r="G343" s="89"/>
      <c r="H343" s="89"/>
      <c r="I343" s="89"/>
      <c r="J343" s="90">
        <v>0</v>
      </c>
      <c r="K343" s="90">
        <v>0</v>
      </c>
      <c r="L343" s="72"/>
    </row>
    <row r="344" spans="1:12" ht="31.5" outlineLevel="5">
      <c r="A344" s="86" t="s">
        <v>1122</v>
      </c>
      <c r="B344" s="87" t="s">
        <v>760</v>
      </c>
      <c r="C344" s="87" t="s">
        <v>295</v>
      </c>
      <c r="D344" s="88" t="s">
        <v>659</v>
      </c>
      <c r="E344" s="88"/>
      <c r="F344" s="89"/>
      <c r="G344" s="89"/>
      <c r="H344" s="89"/>
      <c r="I344" s="89"/>
      <c r="J344" s="90">
        <v>0</v>
      </c>
      <c r="K344" s="90">
        <v>0</v>
      </c>
      <c r="L344" s="72"/>
    </row>
    <row r="345" spans="1:12" ht="15.75" outlineLevel="6">
      <c r="A345" s="86" t="s">
        <v>1005</v>
      </c>
      <c r="B345" s="87" t="s">
        <v>760</v>
      </c>
      <c r="C345" s="87" t="s">
        <v>295</v>
      </c>
      <c r="D345" s="88" t="s">
        <v>786</v>
      </c>
      <c r="E345" s="88"/>
      <c r="F345" s="89"/>
      <c r="G345" s="89"/>
      <c r="H345" s="89"/>
      <c r="I345" s="89"/>
      <c r="J345" s="90">
        <v>0</v>
      </c>
      <c r="K345" s="90">
        <v>0</v>
      </c>
      <c r="L345" s="72"/>
    </row>
    <row r="346" spans="1:12" ht="47.25" outlineLevel="7">
      <c r="A346" s="86" t="s">
        <v>1002</v>
      </c>
      <c r="B346" s="87" t="s">
        <v>760</v>
      </c>
      <c r="C346" s="87" t="s">
        <v>295</v>
      </c>
      <c r="D346" s="88" t="s">
        <v>786</v>
      </c>
      <c r="E346" s="88" t="s">
        <v>342</v>
      </c>
      <c r="F346" s="89"/>
      <c r="G346" s="89"/>
      <c r="H346" s="89"/>
      <c r="I346" s="89"/>
      <c r="J346" s="90">
        <v>0</v>
      </c>
      <c r="K346" s="90">
        <v>0</v>
      </c>
      <c r="L346" s="72"/>
    </row>
    <row r="347" spans="1:12" ht="31.5" outlineLevel="6">
      <c r="A347" s="86" t="s">
        <v>1077</v>
      </c>
      <c r="B347" s="87" t="s">
        <v>760</v>
      </c>
      <c r="C347" s="87" t="s">
        <v>295</v>
      </c>
      <c r="D347" s="88" t="s">
        <v>783</v>
      </c>
      <c r="E347" s="88"/>
      <c r="F347" s="89"/>
      <c r="G347" s="89"/>
      <c r="H347" s="89"/>
      <c r="I347" s="89"/>
      <c r="J347" s="90">
        <v>0</v>
      </c>
      <c r="K347" s="90">
        <v>0</v>
      </c>
      <c r="L347" s="72"/>
    </row>
    <row r="348" spans="1:12" ht="31.5" outlineLevel="7">
      <c r="A348" s="86" t="s">
        <v>1053</v>
      </c>
      <c r="B348" s="87" t="s">
        <v>760</v>
      </c>
      <c r="C348" s="87" t="s">
        <v>295</v>
      </c>
      <c r="D348" s="88" t="s">
        <v>783</v>
      </c>
      <c r="E348" s="88" t="s">
        <v>782</v>
      </c>
      <c r="F348" s="89"/>
      <c r="G348" s="89"/>
      <c r="H348" s="89"/>
      <c r="I348" s="89"/>
      <c r="J348" s="90">
        <v>0</v>
      </c>
      <c r="K348" s="90">
        <v>0</v>
      </c>
      <c r="L348" s="72"/>
    </row>
    <row r="349" spans="1:12" ht="15.75" outlineLevel="1">
      <c r="A349" s="86" t="s">
        <v>298</v>
      </c>
      <c r="B349" s="87" t="s">
        <v>760</v>
      </c>
      <c r="C349" s="87" t="s">
        <v>299</v>
      </c>
      <c r="D349" s="88"/>
      <c r="E349" s="88"/>
      <c r="F349" s="89"/>
      <c r="G349" s="89"/>
      <c r="H349" s="89"/>
      <c r="I349" s="89"/>
      <c r="J349" s="90">
        <v>1699350</v>
      </c>
      <c r="K349" s="90">
        <v>1526516</v>
      </c>
      <c r="L349" s="72"/>
    </row>
    <row r="350" spans="1:12" ht="15.75" outlineLevel="2">
      <c r="A350" s="86" t="s">
        <v>302</v>
      </c>
      <c r="B350" s="87" t="s">
        <v>760</v>
      </c>
      <c r="C350" s="87" t="s">
        <v>303</v>
      </c>
      <c r="D350" s="88"/>
      <c r="E350" s="88"/>
      <c r="F350" s="89"/>
      <c r="G350" s="89"/>
      <c r="H350" s="89"/>
      <c r="I350" s="89"/>
      <c r="J350" s="90">
        <v>1699350</v>
      </c>
      <c r="K350" s="90">
        <v>1526516</v>
      </c>
      <c r="L350" s="72"/>
    </row>
    <row r="351" spans="1:12" ht="47.25" outlineLevel="3">
      <c r="A351" s="86" t="s">
        <v>1031</v>
      </c>
      <c r="B351" s="87" t="s">
        <v>760</v>
      </c>
      <c r="C351" s="87" t="s">
        <v>303</v>
      </c>
      <c r="D351" s="88" t="s">
        <v>780</v>
      </c>
      <c r="E351" s="88"/>
      <c r="F351" s="89"/>
      <c r="G351" s="89"/>
      <c r="H351" s="89"/>
      <c r="I351" s="89"/>
      <c r="J351" s="90">
        <v>1566200</v>
      </c>
      <c r="K351" s="90">
        <v>1144000</v>
      </c>
      <c r="L351" s="72"/>
    </row>
    <row r="352" spans="1:12" ht="47.25" outlineLevel="4">
      <c r="A352" s="86" t="s">
        <v>1127</v>
      </c>
      <c r="B352" s="87" t="s">
        <v>760</v>
      </c>
      <c r="C352" s="87" t="s">
        <v>303</v>
      </c>
      <c r="D352" s="88" t="s">
        <v>778</v>
      </c>
      <c r="E352" s="88"/>
      <c r="F352" s="89"/>
      <c r="G352" s="89"/>
      <c r="H352" s="89"/>
      <c r="I352" s="89"/>
      <c r="J352" s="90">
        <v>1566200</v>
      </c>
      <c r="K352" s="90">
        <v>1144000</v>
      </c>
      <c r="L352" s="72"/>
    </row>
    <row r="353" spans="1:12" ht="47.25" outlineLevel="5">
      <c r="A353" s="86" t="s">
        <v>1128</v>
      </c>
      <c r="B353" s="87" t="s">
        <v>760</v>
      </c>
      <c r="C353" s="87" t="s">
        <v>303</v>
      </c>
      <c r="D353" s="88" t="s">
        <v>776</v>
      </c>
      <c r="E353" s="88"/>
      <c r="F353" s="89"/>
      <c r="G353" s="89"/>
      <c r="H353" s="89"/>
      <c r="I353" s="89"/>
      <c r="J353" s="90">
        <v>1566200</v>
      </c>
      <c r="K353" s="90">
        <v>1144000</v>
      </c>
      <c r="L353" s="72"/>
    </row>
    <row r="354" spans="1:12" ht="31.5" outlineLevel="6">
      <c r="A354" s="86" t="s">
        <v>1129</v>
      </c>
      <c r="B354" s="87" t="s">
        <v>760</v>
      </c>
      <c r="C354" s="87" t="s">
        <v>303</v>
      </c>
      <c r="D354" s="88" t="s">
        <v>774</v>
      </c>
      <c r="E354" s="88"/>
      <c r="F354" s="89"/>
      <c r="G354" s="89"/>
      <c r="H354" s="89"/>
      <c r="I354" s="89"/>
      <c r="J354" s="90">
        <v>1462200</v>
      </c>
      <c r="K354" s="90">
        <v>1086800</v>
      </c>
      <c r="L354" s="72"/>
    </row>
    <row r="355" spans="1:12" ht="31.5" outlineLevel="7">
      <c r="A355" s="86" t="s">
        <v>1030</v>
      </c>
      <c r="B355" s="87" t="s">
        <v>760</v>
      </c>
      <c r="C355" s="87" t="s">
        <v>303</v>
      </c>
      <c r="D355" s="88" t="s">
        <v>774</v>
      </c>
      <c r="E355" s="88" t="s">
        <v>378</v>
      </c>
      <c r="F355" s="89"/>
      <c r="G355" s="89"/>
      <c r="H355" s="89"/>
      <c r="I355" s="89"/>
      <c r="J355" s="90">
        <v>1462200</v>
      </c>
      <c r="K355" s="90">
        <v>1086800</v>
      </c>
      <c r="L355" s="72"/>
    </row>
    <row r="356" spans="1:12" ht="47.25" outlineLevel="6">
      <c r="A356" s="86" t="s">
        <v>1130</v>
      </c>
      <c r="B356" s="87" t="s">
        <v>760</v>
      </c>
      <c r="C356" s="87" t="s">
        <v>303</v>
      </c>
      <c r="D356" s="88" t="s">
        <v>772</v>
      </c>
      <c r="E356" s="88"/>
      <c r="F356" s="89"/>
      <c r="G356" s="89"/>
      <c r="H356" s="89"/>
      <c r="I356" s="89"/>
      <c r="J356" s="90">
        <v>104000</v>
      </c>
      <c r="K356" s="90">
        <v>57200</v>
      </c>
      <c r="L356" s="72"/>
    </row>
    <row r="357" spans="1:12" ht="31.5" outlineLevel="7">
      <c r="A357" s="86" t="s">
        <v>1030</v>
      </c>
      <c r="B357" s="87" t="s">
        <v>760</v>
      </c>
      <c r="C357" s="87" t="s">
        <v>303</v>
      </c>
      <c r="D357" s="88" t="s">
        <v>772</v>
      </c>
      <c r="E357" s="88" t="s">
        <v>378</v>
      </c>
      <c r="F357" s="89"/>
      <c r="G357" s="89"/>
      <c r="H357" s="89"/>
      <c r="I357" s="89"/>
      <c r="J357" s="90">
        <v>104000</v>
      </c>
      <c r="K357" s="90">
        <v>57200</v>
      </c>
      <c r="L357" s="72"/>
    </row>
    <row r="358" spans="1:12" ht="47.25" outlineLevel="3">
      <c r="A358" s="86" t="s">
        <v>1069</v>
      </c>
      <c r="B358" s="87" t="s">
        <v>760</v>
      </c>
      <c r="C358" s="87" t="s">
        <v>303</v>
      </c>
      <c r="D358" s="88" t="s">
        <v>770</v>
      </c>
      <c r="E358" s="88"/>
      <c r="F358" s="89"/>
      <c r="G358" s="89"/>
      <c r="H358" s="89"/>
      <c r="I358" s="89"/>
      <c r="J358" s="90">
        <v>56150</v>
      </c>
      <c r="K358" s="90">
        <v>305516</v>
      </c>
      <c r="L358" s="72"/>
    </row>
    <row r="359" spans="1:12" ht="47.25" outlineLevel="5">
      <c r="A359" s="86" t="s">
        <v>1070</v>
      </c>
      <c r="B359" s="87" t="s">
        <v>760</v>
      </c>
      <c r="C359" s="87" t="s">
        <v>303</v>
      </c>
      <c r="D359" s="88" t="s">
        <v>768</v>
      </c>
      <c r="E359" s="88"/>
      <c r="F359" s="89"/>
      <c r="G359" s="89"/>
      <c r="H359" s="89"/>
      <c r="I359" s="89"/>
      <c r="J359" s="90">
        <v>56150</v>
      </c>
      <c r="K359" s="90">
        <v>305516</v>
      </c>
      <c r="L359" s="72"/>
    </row>
    <row r="360" spans="1:12" ht="15.75" outlineLevel="6">
      <c r="A360" s="86" t="s">
        <v>1005</v>
      </c>
      <c r="B360" s="87" t="s">
        <v>760</v>
      </c>
      <c r="C360" s="87" t="s">
        <v>303</v>
      </c>
      <c r="D360" s="88" t="s">
        <v>767</v>
      </c>
      <c r="E360" s="88"/>
      <c r="F360" s="89"/>
      <c r="G360" s="89"/>
      <c r="H360" s="89"/>
      <c r="I360" s="89"/>
      <c r="J360" s="90">
        <v>0</v>
      </c>
      <c r="K360" s="90">
        <v>249366</v>
      </c>
      <c r="L360" s="72"/>
    </row>
    <row r="361" spans="1:12" ht="31.5" outlineLevel="7">
      <c r="A361" s="86" t="s">
        <v>1030</v>
      </c>
      <c r="B361" s="87" t="s">
        <v>760</v>
      </c>
      <c r="C361" s="87" t="s">
        <v>303</v>
      </c>
      <c r="D361" s="88" t="s">
        <v>767</v>
      </c>
      <c r="E361" s="88" t="s">
        <v>378</v>
      </c>
      <c r="F361" s="89"/>
      <c r="G361" s="89"/>
      <c r="H361" s="89"/>
      <c r="I361" s="89"/>
      <c r="J361" s="90">
        <v>0</v>
      </c>
      <c r="K361" s="90">
        <v>249366</v>
      </c>
      <c r="L361" s="72"/>
    </row>
    <row r="362" spans="1:12" ht="63" outlineLevel="6">
      <c r="A362" s="86" t="s">
        <v>1131</v>
      </c>
      <c r="B362" s="87" t="s">
        <v>760</v>
      </c>
      <c r="C362" s="87" t="s">
        <v>303</v>
      </c>
      <c r="D362" s="88" t="s">
        <v>765</v>
      </c>
      <c r="E362" s="88"/>
      <c r="F362" s="89"/>
      <c r="G362" s="89"/>
      <c r="H362" s="89"/>
      <c r="I362" s="89"/>
      <c r="J362" s="90">
        <v>52300</v>
      </c>
      <c r="K362" s="90">
        <v>52300</v>
      </c>
      <c r="L362" s="72"/>
    </row>
    <row r="363" spans="1:12" ht="31.5" outlineLevel="7">
      <c r="A363" s="86" t="s">
        <v>1030</v>
      </c>
      <c r="B363" s="87" t="s">
        <v>760</v>
      </c>
      <c r="C363" s="87" t="s">
        <v>303</v>
      </c>
      <c r="D363" s="88" t="s">
        <v>765</v>
      </c>
      <c r="E363" s="88" t="s">
        <v>378</v>
      </c>
      <c r="F363" s="89"/>
      <c r="G363" s="89"/>
      <c r="H363" s="89"/>
      <c r="I363" s="89"/>
      <c r="J363" s="90">
        <v>52300</v>
      </c>
      <c r="K363" s="90">
        <v>52300</v>
      </c>
      <c r="L363" s="72"/>
    </row>
    <row r="364" spans="1:12" ht="47.25" outlineLevel="6">
      <c r="A364" s="86" t="s">
        <v>1132</v>
      </c>
      <c r="B364" s="87" t="s">
        <v>760</v>
      </c>
      <c r="C364" s="87" t="s">
        <v>303</v>
      </c>
      <c r="D364" s="88" t="s">
        <v>763</v>
      </c>
      <c r="E364" s="88"/>
      <c r="F364" s="89"/>
      <c r="G364" s="89"/>
      <c r="H364" s="89"/>
      <c r="I364" s="89"/>
      <c r="J364" s="90">
        <v>3850</v>
      </c>
      <c r="K364" s="90">
        <v>3850</v>
      </c>
      <c r="L364" s="72"/>
    </row>
    <row r="365" spans="1:12" ht="31.5" outlineLevel="7">
      <c r="A365" s="86" t="s">
        <v>1030</v>
      </c>
      <c r="B365" s="87" t="s">
        <v>760</v>
      </c>
      <c r="C365" s="87" t="s">
        <v>303</v>
      </c>
      <c r="D365" s="88" t="s">
        <v>763</v>
      </c>
      <c r="E365" s="88" t="s">
        <v>378</v>
      </c>
      <c r="F365" s="89"/>
      <c r="G365" s="89"/>
      <c r="H365" s="89"/>
      <c r="I365" s="89"/>
      <c r="J365" s="90">
        <v>3850</v>
      </c>
      <c r="K365" s="90">
        <v>3850</v>
      </c>
      <c r="L365" s="72"/>
    </row>
    <row r="366" spans="1:12" ht="47.25" outlineLevel="3">
      <c r="A366" s="86" t="s">
        <v>1133</v>
      </c>
      <c r="B366" s="87" t="s">
        <v>760</v>
      </c>
      <c r="C366" s="87" t="s">
        <v>303</v>
      </c>
      <c r="D366" s="88" t="s">
        <v>521</v>
      </c>
      <c r="E366" s="88"/>
      <c r="F366" s="89"/>
      <c r="G366" s="89"/>
      <c r="H366" s="89"/>
      <c r="I366" s="89"/>
      <c r="J366" s="90">
        <v>77000</v>
      </c>
      <c r="K366" s="90">
        <v>77000</v>
      </c>
      <c r="L366" s="72"/>
    </row>
    <row r="367" spans="1:12" ht="47.25" outlineLevel="5">
      <c r="A367" s="86" t="s">
        <v>1134</v>
      </c>
      <c r="B367" s="87" t="s">
        <v>760</v>
      </c>
      <c r="C367" s="87" t="s">
        <v>303</v>
      </c>
      <c r="D367" s="88" t="s">
        <v>519</v>
      </c>
      <c r="E367" s="88"/>
      <c r="F367" s="89"/>
      <c r="G367" s="89"/>
      <c r="H367" s="89"/>
      <c r="I367" s="89"/>
      <c r="J367" s="90">
        <v>77000</v>
      </c>
      <c r="K367" s="90">
        <v>77000</v>
      </c>
      <c r="L367" s="72"/>
    </row>
    <row r="368" spans="1:12" ht="15.75" outlineLevel="6">
      <c r="A368" s="86" t="s">
        <v>1005</v>
      </c>
      <c r="B368" s="87" t="s">
        <v>760</v>
      </c>
      <c r="C368" s="87" t="s">
        <v>303</v>
      </c>
      <c r="D368" s="88" t="s">
        <v>762</v>
      </c>
      <c r="E368" s="88"/>
      <c r="F368" s="89"/>
      <c r="G368" s="89"/>
      <c r="H368" s="89"/>
      <c r="I368" s="89"/>
      <c r="J368" s="90">
        <v>77000</v>
      </c>
      <c r="K368" s="90">
        <v>77000</v>
      </c>
      <c r="L368" s="72"/>
    </row>
    <row r="369" spans="1:12" ht="47.25" outlineLevel="7">
      <c r="A369" s="86" t="s">
        <v>1002</v>
      </c>
      <c r="B369" s="87" t="s">
        <v>760</v>
      </c>
      <c r="C369" s="87" t="s">
        <v>303</v>
      </c>
      <c r="D369" s="88" t="s">
        <v>762</v>
      </c>
      <c r="E369" s="88" t="s">
        <v>342</v>
      </c>
      <c r="F369" s="89"/>
      <c r="G369" s="89"/>
      <c r="H369" s="89"/>
      <c r="I369" s="89"/>
      <c r="J369" s="90">
        <v>77000</v>
      </c>
      <c r="K369" s="90">
        <v>77000</v>
      </c>
      <c r="L369" s="72"/>
    </row>
    <row r="370" spans="1:12" ht="31.5" outlineLevel="2">
      <c r="A370" s="86" t="s">
        <v>306</v>
      </c>
      <c r="B370" s="87" t="s">
        <v>760</v>
      </c>
      <c r="C370" s="87" t="s">
        <v>307</v>
      </c>
      <c r="D370" s="88"/>
      <c r="E370" s="88"/>
      <c r="F370" s="89"/>
      <c r="G370" s="89"/>
      <c r="H370" s="89"/>
      <c r="I370" s="89"/>
      <c r="J370" s="90">
        <v>0</v>
      </c>
      <c r="K370" s="90">
        <v>0</v>
      </c>
      <c r="L370" s="72"/>
    </row>
    <row r="371" spans="1:12" ht="47.25" outlineLevel="3">
      <c r="A371" s="86" t="s">
        <v>1013</v>
      </c>
      <c r="B371" s="87" t="s">
        <v>760</v>
      </c>
      <c r="C371" s="87" t="s">
        <v>307</v>
      </c>
      <c r="D371" s="88" t="s">
        <v>365</v>
      </c>
      <c r="E371" s="88"/>
      <c r="F371" s="89"/>
      <c r="G371" s="89"/>
      <c r="H371" s="89"/>
      <c r="I371" s="89"/>
      <c r="J371" s="90">
        <v>0</v>
      </c>
      <c r="K371" s="90">
        <v>0</v>
      </c>
      <c r="L371" s="72"/>
    </row>
    <row r="372" spans="1:12" ht="47.25" outlineLevel="5">
      <c r="A372" s="86" t="s">
        <v>1014</v>
      </c>
      <c r="B372" s="87" t="s">
        <v>760</v>
      </c>
      <c r="C372" s="87" t="s">
        <v>307</v>
      </c>
      <c r="D372" s="88" t="s">
        <v>363</v>
      </c>
      <c r="E372" s="88"/>
      <c r="F372" s="89"/>
      <c r="G372" s="89"/>
      <c r="H372" s="89"/>
      <c r="I372" s="89"/>
      <c r="J372" s="90">
        <v>0</v>
      </c>
      <c r="K372" s="90">
        <v>0</v>
      </c>
      <c r="L372" s="72"/>
    </row>
    <row r="373" spans="1:12" ht="15.75" outlineLevel="6">
      <c r="A373" s="86" t="s">
        <v>1005</v>
      </c>
      <c r="B373" s="87" t="s">
        <v>760</v>
      </c>
      <c r="C373" s="87" t="s">
        <v>307</v>
      </c>
      <c r="D373" s="88" t="s">
        <v>362</v>
      </c>
      <c r="E373" s="88"/>
      <c r="F373" s="89"/>
      <c r="G373" s="89"/>
      <c r="H373" s="89"/>
      <c r="I373" s="89"/>
      <c r="J373" s="90">
        <v>0</v>
      </c>
      <c r="K373" s="90">
        <v>0</v>
      </c>
      <c r="L373" s="72"/>
    </row>
    <row r="374" spans="1:12" ht="47.25" outlineLevel="7">
      <c r="A374" s="86" t="s">
        <v>1002</v>
      </c>
      <c r="B374" s="87" t="s">
        <v>760</v>
      </c>
      <c r="C374" s="87" t="s">
        <v>307</v>
      </c>
      <c r="D374" s="88" t="s">
        <v>362</v>
      </c>
      <c r="E374" s="88" t="s">
        <v>342</v>
      </c>
      <c r="F374" s="89"/>
      <c r="G374" s="89"/>
      <c r="H374" s="89"/>
      <c r="I374" s="89"/>
      <c r="J374" s="90">
        <v>0</v>
      </c>
      <c r="K374" s="90">
        <v>0</v>
      </c>
      <c r="L374" s="72"/>
    </row>
    <row r="375" spans="1:12" ht="15.75" outlineLevel="1">
      <c r="A375" s="86" t="s">
        <v>308</v>
      </c>
      <c r="B375" s="87" t="s">
        <v>760</v>
      </c>
      <c r="C375" s="87" t="s">
        <v>309</v>
      </c>
      <c r="D375" s="88"/>
      <c r="E375" s="88"/>
      <c r="F375" s="89"/>
      <c r="G375" s="89"/>
      <c r="H375" s="89"/>
      <c r="I375" s="89"/>
      <c r="J375" s="90">
        <v>5000000</v>
      </c>
      <c r="K375" s="90">
        <v>4000000</v>
      </c>
      <c r="L375" s="72"/>
    </row>
    <row r="376" spans="1:12" ht="15.75" outlineLevel="2">
      <c r="A376" s="86" t="s">
        <v>310</v>
      </c>
      <c r="B376" s="87" t="s">
        <v>760</v>
      </c>
      <c r="C376" s="87" t="s">
        <v>311</v>
      </c>
      <c r="D376" s="88"/>
      <c r="E376" s="88"/>
      <c r="F376" s="89"/>
      <c r="G376" s="89"/>
      <c r="H376" s="89"/>
      <c r="I376" s="89"/>
      <c r="J376" s="90">
        <v>5000000</v>
      </c>
      <c r="K376" s="90">
        <v>4000000</v>
      </c>
      <c r="L376" s="72"/>
    </row>
    <row r="377" spans="1:12" ht="31.5" outlineLevel="3">
      <c r="A377" s="86" t="s">
        <v>1120</v>
      </c>
      <c r="B377" s="87" t="s">
        <v>760</v>
      </c>
      <c r="C377" s="87" t="s">
        <v>311</v>
      </c>
      <c r="D377" s="88" t="s">
        <v>399</v>
      </c>
      <c r="E377" s="88"/>
      <c r="F377" s="89"/>
      <c r="G377" s="89"/>
      <c r="H377" s="89"/>
      <c r="I377" s="89"/>
      <c r="J377" s="90">
        <v>5000000</v>
      </c>
      <c r="K377" s="90">
        <v>4000000</v>
      </c>
      <c r="L377" s="72"/>
    </row>
    <row r="378" spans="1:12" ht="47.25" outlineLevel="4">
      <c r="A378" s="86" t="s">
        <v>1135</v>
      </c>
      <c r="B378" s="87" t="s">
        <v>760</v>
      </c>
      <c r="C378" s="87" t="s">
        <v>311</v>
      </c>
      <c r="D378" s="88" t="s">
        <v>575</v>
      </c>
      <c r="E378" s="88"/>
      <c r="F378" s="89"/>
      <c r="G378" s="89"/>
      <c r="H378" s="89"/>
      <c r="I378" s="89"/>
      <c r="J378" s="90">
        <v>5000000</v>
      </c>
      <c r="K378" s="90">
        <v>4000000</v>
      </c>
      <c r="L378" s="72"/>
    </row>
    <row r="379" spans="1:12" ht="31.5" outlineLevel="5">
      <c r="A379" s="86" t="s">
        <v>1136</v>
      </c>
      <c r="B379" s="87" t="s">
        <v>760</v>
      </c>
      <c r="C379" s="87" t="s">
        <v>311</v>
      </c>
      <c r="D379" s="88" t="s">
        <v>1137</v>
      </c>
      <c r="E379" s="88"/>
      <c r="F379" s="89"/>
      <c r="G379" s="89"/>
      <c r="H379" s="89"/>
      <c r="I379" s="89"/>
      <c r="J379" s="90">
        <v>5000000</v>
      </c>
      <c r="K379" s="90">
        <v>4000000</v>
      </c>
      <c r="L379" s="72"/>
    </row>
    <row r="380" spans="1:12" ht="31.5" outlineLevel="6">
      <c r="A380" s="86" t="s">
        <v>1138</v>
      </c>
      <c r="B380" s="87" t="s">
        <v>760</v>
      </c>
      <c r="C380" s="87" t="s">
        <v>311</v>
      </c>
      <c r="D380" s="88" t="s">
        <v>1139</v>
      </c>
      <c r="E380" s="88"/>
      <c r="F380" s="89"/>
      <c r="G380" s="89"/>
      <c r="H380" s="89"/>
      <c r="I380" s="89"/>
      <c r="J380" s="90">
        <v>5000000</v>
      </c>
      <c r="K380" s="90">
        <v>4000000</v>
      </c>
      <c r="L380" s="72"/>
    </row>
    <row r="381" spans="1:12" ht="31.5" outlineLevel="7">
      <c r="A381" s="86" t="s">
        <v>1053</v>
      </c>
      <c r="B381" s="87" t="s">
        <v>760</v>
      </c>
      <c r="C381" s="87" t="s">
        <v>311</v>
      </c>
      <c r="D381" s="88" t="s">
        <v>1139</v>
      </c>
      <c r="E381" s="88" t="s">
        <v>782</v>
      </c>
      <c r="F381" s="89"/>
      <c r="G381" s="89"/>
      <c r="H381" s="89"/>
      <c r="I381" s="89"/>
      <c r="J381" s="90">
        <v>5000000</v>
      </c>
      <c r="K381" s="90">
        <v>4000000</v>
      </c>
      <c r="L381" s="72"/>
    </row>
    <row r="382" spans="1:12" ht="47.25">
      <c r="A382" s="81" t="s">
        <v>1140</v>
      </c>
      <c r="B382" s="82" t="s">
        <v>749</v>
      </c>
      <c r="C382" s="82"/>
      <c r="D382" s="83"/>
      <c r="E382" s="83"/>
      <c r="F382" s="84"/>
      <c r="G382" s="84"/>
      <c r="H382" s="84"/>
      <c r="I382" s="84"/>
      <c r="J382" s="85">
        <v>38248118</v>
      </c>
      <c r="K382" s="85">
        <v>38248118</v>
      </c>
      <c r="L382" s="72"/>
    </row>
    <row r="383" spans="1:12" ht="31.5" outlineLevel="1">
      <c r="A383" s="86" t="s">
        <v>246</v>
      </c>
      <c r="B383" s="87" t="s">
        <v>749</v>
      </c>
      <c r="C383" s="87" t="s">
        <v>247</v>
      </c>
      <c r="D383" s="88"/>
      <c r="E383" s="88"/>
      <c r="F383" s="89"/>
      <c r="G383" s="89"/>
      <c r="H383" s="89"/>
      <c r="I383" s="89"/>
      <c r="J383" s="90">
        <v>60000</v>
      </c>
      <c r="K383" s="90">
        <v>60000</v>
      </c>
      <c r="L383" s="72"/>
    </row>
    <row r="384" spans="1:12" ht="31.5" outlineLevel="2">
      <c r="A384" s="86" t="s">
        <v>250</v>
      </c>
      <c r="B384" s="87" t="s">
        <v>749</v>
      </c>
      <c r="C384" s="87" t="s">
        <v>251</v>
      </c>
      <c r="D384" s="88"/>
      <c r="E384" s="88"/>
      <c r="F384" s="89"/>
      <c r="G384" s="89"/>
      <c r="H384" s="89"/>
      <c r="I384" s="89"/>
      <c r="J384" s="90">
        <v>60000</v>
      </c>
      <c r="K384" s="90">
        <v>60000</v>
      </c>
      <c r="L384" s="72"/>
    </row>
    <row r="385" spans="1:12" ht="63" outlineLevel="3">
      <c r="A385" s="86" t="s">
        <v>1062</v>
      </c>
      <c r="B385" s="87" t="s">
        <v>749</v>
      </c>
      <c r="C385" s="87" t="s">
        <v>251</v>
      </c>
      <c r="D385" s="88" t="s">
        <v>551</v>
      </c>
      <c r="E385" s="88"/>
      <c r="F385" s="89"/>
      <c r="G385" s="89"/>
      <c r="H385" s="89"/>
      <c r="I385" s="89"/>
      <c r="J385" s="90">
        <v>60000</v>
      </c>
      <c r="K385" s="90">
        <v>60000</v>
      </c>
      <c r="L385" s="72"/>
    </row>
    <row r="386" spans="1:12" ht="47.25" outlineLevel="4">
      <c r="A386" s="86" t="s">
        <v>1063</v>
      </c>
      <c r="B386" s="87" t="s">
        <v>749</v>
      </c>
      <c r="C386" s="87" t="s">
        <v>251</v>
      </c>
      <c r="D386" s="88" t="s">
        <v>757</v>
      </c>
      <c r="E386" s="88"/>
      <c r="F386" s="89"/>
      <c r="G386" s="89"/>
      <c r="H386" s="89"/>
      <c r="I386" s="89"/>
      <c r="J386" s="90">
        <v>60000</v>
      </c>
      <c r="K386" s="90">
        <v>60000</v>
      </c>
      <c r="L386" s="72"/>
    </row>
    <row r="387" spans="1:12" ht="31.5" outlineLevel="5">
      <c r="A387" s="86" t="s">
        <v>1064</v>
      </c>
      <c r="B387" s="87" t="s">
        <v>749</v>
      </c>
      <c r="C387" s="87" t="s">
        <v>251</v>
      </c>
      <c r="D387" s="88" t="s">
        <v>755</v>
      </c>
      <c r="E387" s="88"/>
      <c r="F387" s="89"/>
      <c r="G387" s="89"/>
      <c r="H387" s="89"/>
      <c r="I387" s="89"/>
      <c r="J387" s="90">
        <v>60000</v>
      </c>
      <c r="K387" s="90">
        <v>60000</v>
      </c>
      <c r="L387" s="72"/>
    </row>
    <row r="388" spans="1:12" ht="15.75" outlineLevel="6">
      <c r="A388" s="86" t="s">
        <v>1005</v>
      </c>
      <c r="B388" s="87" t="s">
        <v>749</v>
      </c>
      <c r="C388" s="87" t="s">
        <v>251</v>
      </c>
      <c r="D388" s="88" t="s">
        <v>754</v>
      </c>
      <c r="E388" s="88"/>
      <c r="F388" s="89"/>
      <c r="G388" s="89"/>
      <c r="H388" s="89"/>
      <c r="I388" s="89"/>
      <c r="J388" s="90">
        <v>60000</v>
      </c>
      <c r="K388" s="90">
        <v>60000</v>
      </c>
      <c r="L388" s="72"/>
    </row>
    <row r="389" spans="1:12" ht="47.25" outlineLevel="7">
      <c r="A389" s="86" t="s">
        <v>1002</v>
      </c>
      <c r="B389" s="87" t="s">
        <v>749</v>
      </c>
      <c r="C389" s="87" t="s">
        <v>251</v>
      </c>
      <c r="D389" s="88" t="s">
        <v>754</v>
      </c>
      <c r="E389" s="88" t="s">
        <v>342</v>
      </c>
      <c r="F389" s="89"/>
      <c r="G389" s="89"/>
      <c r="H389" s="89"/>
      <c r="I389" s="89"/>
      <c r="J389" s="90">
        <v>60000</v>
      </c>
      <c r="K389" s="90">
        <v>60000</v>
      </c>
      <c r="L389" s="72"/>
    </row>
    <row r="390" spans="1:12" ht="15.75" outlineLevel="1">
      <c r="A390" s="86" t="s">
        <v>266</v>
      </c>
      <c r="B390" s="87" t="s">
        <v>749</v>
      </c>
      <c r="C390" s="87" t="s">
        <v>267</v>
      </c>
      <c r="D390" s="88"/>
      <c r="E390" s="88"/>
      <c r="F390" s="89"/>
      <c r="G390" s="89"/>
      <c r="H390" s="89"/>
      <c r="I390" s="89"/>
      <c r="J390" s="90">
        <v>38188118</v>
      </c>
      <c r="K390" s="90">
        <v>38188118</v>
      </c>
      <c r="L390" s="72"/>
    </row>
    <row r="391" spans="1:12" ht="31.5" outlineLevel="2">
      <c r="A391" s="86" t="s">
        <v>274</v>
      </c>
      <c r="B391" s="87" t="s">
        <v>749</v>
      </c>
      <c r="C391" s="87" t="s">
        <v>275</v>
      </c>
      <c r="D391" s="88"/>
      <c r="E391" s="88"/>
      <c r="F391" s="89"/>
      <c r="G391" s="89"/>
      <c r="H391" s="89"/>
      <c r="I391" s="89"/>
      <c r="J391" s="90">
        <v>38188118</v>
      </c>
      <c r="K391" s="90">
        <v>38188118</v>
      </c>
      <c r="L391" s="72"/>
    </row>
    <row r="392" spans="1:12" ht="47.25" outlineLevel="3">
      <c r="A392" s="86" t="s">
        <v>1013</v>
      </c>
      <c r="B392" s="87" t="s">
        <v>749</v>
      </c>
      <c r="C392" s="87" t="s">
        <v>275</v>
      </c>
      <c r="D392" s="88" t="s">
        <v>365</v>
      </c>
      <c r="E392" s="88"/>
      <c r="F392" s="89"/>
      <c r="G392" s="89"/>
      <c r="H392" s="89"/>
      <c r="I392" s="89"/>
      <c r="J392" s="90">
        <v>38188118</v>
      </c>
      <c r="K392" s="90">
        <v>38188118</v>
      </c>
      <c r="L392" s="72"/>
    </row>
    <row r="393" spans="1:12" ht="47.25" outlineLevel="5">
      <c r="A393" s="86" t="s">
        <v>1141</v>
      </c>
      <c r="B393" s="87" t="s">
        <v>749</v>
      </c>
      <c r="C393" s="87" t="s">
        <v>275</v>
      </c>
      <c r="D393" s="88" t="s">
        <v>751</v>
      </c>
      <c r="E393" s="88"/>
      <c r="F393" s="89"/>
      <c r="G393" s="89"/>
      <c r="H393" s="89"/>
      <c r="I393" s="89"/>
      <c r="J393" s="90">
        <v>38188118</v>
      </c>
      <c r="K393" s="90">
        <v>38188118</v>
      </c>
      <c r="L393" s="72"/>
    </row>
    <row r="394" spans="1:12" ht="31.5" outlineLevel="6">
      <c r="A394" s="86" t="s">
        <v>1142</v>
      </c>
      <c r="B394" s="87" t="s">
        <v>749</v>
      </c>
      <c r="C394" s="87" t="s">
        <v>275</v>
      </c>
      <c r="D394" s="88" t="s">
        <v>748</v>
      </c>
      <c r="E394" s="88"/>
      <c r="F394" s="89"/>
      <c r="G394" s="89"/>
      <c r="H394" s="89"/>
      <c r="I394" s="89"/>
      <c r="J394" s="90">
        <v>38188118</v>
      </c>
      <c r="K394" s="90">
        <v>38188118</v>
      </c>
      <c r="L394" s="72"/>
    </row>
    <row r="395" spans="1:12" ht="78.75" outlineLevel="7">
      <c r="A395" s="86" t="s">
        <v>997</v>
      </c>
      <c r="B395" s="87" t="s">
        <v>749</v>
      </c>
      <c r="C395" s="87" t="s">
        <v>275</v>
      </c>
      <c r="D395" s="88" t="s">
        <v>748</v>
      </c>
      <c r="E395" s="88" t="s">
        <v>357</v>
      </c>
      <c r="F395" s="89"/>
      <c r="G395" s="89"/>
      <c r="H395" s="89"/>
      <c r="I395" s="89"/>
      <c r="J395" s="90">
        <v>23831688</v>
      </c>
      <c r="K395" s="90">
        <v>23831688</v>
      </c>
      <c r="L395" s="72"/>
    </row>
    <row r="396" spans="1:12" ht="47.25" outlineLevel="7">
      <c r="A396" s="86" t="s">
        <v>1002</v>
      </c>
      <c r="B396" s="87" t="s">
        <v>749</v>
      </c>
      <c r="C396" s="87" t="s">
        <v>275</v>
      </c>
      <c r="D396" s="88" t="s">
        <v>748</v>
      </c>
      <c r="E396" s="88" t="s">
        <v>342</v>
      </c>
      <c r="F396" s="89"/>
      <c r="G396" s="89"/>
      <c r="H396" s="89"/>
      <c r="I396" s="89"/>
      <c r="J396" s="90">
        <v>11426518</v>
      </c>
      <c r="K396" s="90">
        <v>11426518</v>
      </c>
      <c r="L396" s="72"/>
    </row>
    <row r="397" spans="1:12" ht="15.75" outlineLevel="7">
      <c r="A397" s="86" t="s">
        <v>1009</v>
      </c>
      <c r="B397" s="87" t="s">
        <v>749</v>
      </c>
      <c r="C397" s="87" t="s">
        <v>275</v>
      </c>
      <c r="D397" s="88" t="s">
        <v>748</v>
      </c>
      <c r="E397" s="88" t="s">
        <v>337</v>
      </c>
      <c r="F397" s="89"/>
      <c r="G397" s="89"/>
      <c r="H397" s="89"/>
      <c r="I397" s="89"/>
      <c r="J397" s="90">
        <v>2929912</v>
      </c>
      <c r="K397" s="90">
        <v>2929912</v>
      </c>
      <c r="L397" s="72"/>
    </row>
    <row r="398" spans="1:12" ht="47.25">
      <c r="A398" s="81" t="s">
        <v>1143</v>
      </c>
      <c r="B398" s="82" t="s">
        <v>699</v>
      </c>
      <c r="C398" s="82"/>
      <c r="D398" s="83"/>
      <c r="E398" s="83"/>
      <c r="F398" s="84"/>
      <c r="G398" s="84"/>
      <c r="H398" s="84"/>
      <c r="I398" s="84"/>
      <c r="J398" s="85">
        <v>34870600</v>
      </c>
      <c r="K398" s="85">
        <v>34870600</v>
      </c>
      <c r="L398" s="72"/>
    </row>
    <row r="399" spans="1:12" ht="15.75" outlineLevel="1">
      <c r="A399" s="86" t="s">
        <v>252</v>
      </c>
      <c r="B399" s="87" t="s">
        <v>699</v>
      </c>
      <c r="C399" s="87" t="s">
        <v>253</v>
      </c>
      <c r="D399" s="88"/>
      <c r="E399" s="88"/>
      <c r="F399" s="89"/>
      <c r="G399" s="89"/>
      <c r="H399" s="89"/>
      <c r="I399" s="89"/>
      <c r="J399" s="90">
        <v>26920141</v>
      </c>
      <c r="K399" s="90">
        <v>26920141</v>
      </c>
      <c r="L399" s="72"/>
    </row>
    <row r="400" spans="1:12" ht="15.75" outlineLevel="2">
      <c r="A400" s="86" t="s">
        <v>256</v>
      </c>
      <c r="B400" s="87" t="s">
        <v>699</v>
      </c>
      <c r="C400" s="87" t="s">
        <v>257</v>
      </c>
      <c r="D400" s="88"/>
      <c r="E400" s="88"/>
      <c r="F400" s="89"/>
      <c r="G400" s="89"/>
      <c r="H400" s="89"/>
      <c r="I400" s="89"/>
      <c r="J400" s="90">
        <v>230000</v>
      </c>
      <c r="K400" s="90">
        <v>230000</v>
      </c>
      <c r="L400" s="72"/>
    </row>
    <row r="401" spans="1:12" ht="47.25" outlineLevel="3">
      <c r="A401" s="86" t="s">
        <v>1109</v>
      </c>
      <c r="B401" s="87" t="s">
        <v>699</v>
      </c>
      <c r="C401" s="87" t="s">
        <v>257</v>
      </c>
      <c r="D401" s="88" t="s">
        <v>710</v>
      </c>
      <c r="E401" s="88"/>
      <c r="F401" s="89"/>
      <c r="G401" s="89"/>
      <c r="H401" s="89"/>
      <c r="I401" s="89"/>
      <c r="J401" s="90">
        <v>230000</v>
      </c>
      <c r="K401" s="90">
        <v>230000</v>
      </c>
      <c r="L401" s="72"/>
    </row>
    <row r="402" spans="1:12" ht="31.5" outlineLevel="4">
      <c r="A402" s="86" t="s">
        <v>1110</v>
      </c>
      <c r="B402" s="87" t="s">
        <v>699</v>
      </c>
      <c r="C402" s="87" t="s">
        <v>257</v>
      </c>
      <c r="D402" s="88" t="s">
        <v>708</v>
      </c>
      <c r="E402" s="88"/>
      <c r="F402" s="89"/>
      <c r="G402" s="89"/>
      <c r="H402" s="89"/>
      <c r="I402" s="89"/>
      <c r="J402" s="90">
        <v>230000</v>
      </c>
      <c r="K402" s="90">
        <v>230000</v>
      </c>
      <c r="L402" s="72"/>
    </row>
    <row r="403" spans="1:12" ht="31.5" outlineLevel="5">
      <c r="A403" s="86" t="s">
        <v>1111</v>
      </c>
      <c r="B403" s="87" t="s">
        <v>699</v>
      </c>
      <c r="C403" s="87" t="s">
        <v>257</v>
      </c>
      <c r="D403" s="88" t="s">
        <v>706</v>
      </c>
      <c r="E403" s="88"/>
      <c r="F403" s="89"/>
      <c r="G403" s="89"/>
      <c r="H403" s="89"/>
      <c r="I403" s="89"/>
      <c r="J403" s="90">
        <v>230000</v>
      </c>
      <c r="K403" s="90">
        <v>230000</v>
      </c>
      <c r="L403" s="72"/>
    </row>
    <row r="404" spans="1:12" ht="15.75" outlineLevel="6">
      <c r="A404" s="86" t="s">
        <v>1005</v>
      </c>
      <c r="B404" s="87" t="s">
        <v>699</v>
      </c>
      <c r="C404" s="87" t="s">
        <v>257</v>
      </c>
      <c r="D404" s="88" t="s">
        <v>799</v>
      </c>
      <c r="E404" s="88"/>
      <c r="F404" s="89"/>
      <c r="G404" s="89"/>
      <c r="H404" s="89"/>
      <c r="I404" s="89"/>
      <c r="J404" s="90">
        <v>230000</v>
      </c>
      <c r="K404" s="90">
        <v>230000</v>
      </c>
      <c r="L404" s="72"/>
    </row>
    <row r="405" spans="1:12" ht="47.25" outlineLevel="7">
      <c r="A405" s="86" t="s">
        <v>1002</v>
      </c>
      <c r="B405" s="87" t="s">
        <v>699</v>
      </c>
      <c r="C405" s="87" t="s">
        <v>257</v>
      </c>
      <c r="D405" s="88" t="s">
        <v>799</v>
      </c>
      <c r="E405" s="88" t="s">
        <v>342</v>
      </c>
      <c r="F405" s="89"/>
      <c r="G405" s="89"/>
      <c r="H405" s="89"/>
      <c r="I405" s="89"/>
      <c r="J405" s="90">
        <v>230000</v>
      </c>
      <c r="K405" s="90">
        <v>230000</v>
      </c>
      <c r="L405" s="72"/>
    </row>
    <row r="406" spans="1:12" ht="15.75" outlineLevel="2">
      <c r="A406" s="86" t="s">
        <v>260</v>
      </c>
      <c r="B406" s="87" t="s">
        <v>699</v>
      </c>
      <c r="C406" s="87" t="s">
        <v>261</v>
      </c>
      <c r="D406" s="88"/>
      <c r="E406" s="88"/>
      <c r="F406" s="89"/>
      <c r="G406" s="89"/>
      <c r="H406" s="89"/>
      <c r="I406" s="89"/>
      <c r="J406" s="90">
        <v>26690141</v>
      </c>
      <c r="K406" s="90">
        <v>26690141</v>
      </c>
      <c r="L406" s="72"/>
    </row>
    <row r="407" spans="1:12" ht="47.25" outlineLevel="3">
      <c r="A407" s="86" t="s">
        <v>1065</v>
      </c>
      <c r="B407" s="87" t="s">
        <v>699</v>
      </c>
      <c r="C407" s="87" t="s">
        <v>261</v>
      </c>
      <c r="D407" s="88" t="s">
        <v>637</v>
      </c>
      <c r="E407" s="88"/>
      <c r="F407" s="89"/>
      <c r="G407" s="89"/>
      <c r="H407" s="89"/>
      <c r="I407" s="89"/>
      <c r="J407" s="90">
        <v>26690141</v>
      </c>
      <c r="K407" s="90">
        <v>26690141</v>
      </c>
      <c r="L407" s="72"/>
    </row>
    <row r="408" spans="1:12" ht="47.25" outlineLevel="4">
      <c r="A408" s="86" t="s">
        <v>1144</v>
      </c>
      <c r="B408" s="87" t="s">
        <v>699</v>
      </c>
      <c r="C408" s="87" t="s">
        <v>261</v>
      </c>
      <c r="D408" s="88" t="s">
        <v>744</v>
      </c>
      <c r="E408" s="88"/>
      <c r="F408" s="89"/>
      <c r="G408" s="89"/>
      <c r="H408" s="89"/>
      <c r="I408" s="89"/>
      <c r="J408" s="90">
        <v>2200000</v>
      </c>
      <c r="K408" s="90">
        <v>2200000</v>
      </c>
      <c r="L408" s="72"/>
    </row>
    <row r="409" spans="1:12" ht="47.25" outlineLevel="5">
      <c r="A409" s="86" t="s">
        <v>1145</v>
      </c>
      <c r="B409" s="87" t="s">
        <v>699</v>
      </c>
      <c r="C409" s="87" t="s">
        <v>261</v>
      </c>
      <c r="D409" s="88" t="s">
        <v>742</v>
      </c>
      <c r="E409" s="88"/>
      <c r="F409" s="89"/>
      <c r="G409" s="89"/>
      <c r="H409" s="89"/>
      <c r="I409" s="89"/>
      <c r="J409" s="90">
        <v>2200000</v>
      </c>
      <c r="K409" s="90">
        <v>2200000</v>
      </c>
      <c r="L409" s="72"/>
    </row>
    <row r="410" spans="1:12" ht="15.75" outlineLevel="6">
      <c r="A410" s="86" t="s">
        <v>1005</v>
      </c>
      <c r="B410" s="87" t="s">
        <v>699</v>
      </c>
      <c r="C410" s="87" t="s">
        <v>261</v>
      </c>
      <c r="D410" s="88" t="s">
        <v>1146</v>
      </c>
      <c r="E410" s="88"/>
      <c r="F410" s="89"/>
      <c r="G410" s="89"/>
      <c r="H410" s="89"/>
      <c r="I410" s="89"/>
      <c r="J410" s="90">
        <v>2200000</v>
      </c>
      <c r="K410" s="90">
        <v>2200000</v>
      </c>
      <c r="L410" s="72"/>
    </row>
    <row r="411" spans="1:12" ht="47.25" outlineLevel="7">
      <c r="A411" s="86" t="s">
        <v>1002</v>
      </c>
      <c r="B411" s="87" t="s">
        <v>699</v>
      </c>
      <c r="C411" s="87" t="s">
        <v>261</v>
      </c>
      <c r="D411" s="88" t="s">
        <v>1146</v>
      </c>
      <c r="E411" s="88" t="s">
        <v>342</v>
      </c>
      <c r="F411" s="89"/>
      <c r="G411" s="89"/>
      <c r="H411" s="89"/>
      <c r="I411" s="89"/>
      <c r="J411" s="90">
        <v>2200000</v>
      </c>
      <c r="K411" s="90">
        <v>2200000</v>
      </c>
      <c r="L411" s="72"/>
    </row>
    <row r="412" spans="1:12" ht="94.5" outlineLevel="6">
      <c r="A412" s="86" t="s">
        <v>1147</v>
      </c>
      <c r="B412" s="87" t="s">
        <v>699</v>
      </c>
      <c r="C412" s="87" t="s">
        <v>261</v>
      </c>
      <c r="D412" s="88" t="s">
        <v>740</v>
      </c>
      <c r="E412" s="88"/>
      <c r="F412" s="89"/>
      <c r="G412" s="89"/>
      <c r="H412" s="89"/>
      <c r="I412" s="89"/>
      <c r="J412" s="90">
        <v>0</v>
      </c>
      <c r="K412" s="90">
        <v>0</v>
      </c>
      <c r="L412" s="72"/>
    </row>
    <row r="413" spans="1:12" ht="47.25" outlineLevel="7">
      <c r="A413" s="86" t="s">
        <v>1002</v>
      </c>
      <c r="B413" s="87" t="s">
        <v>699</v>
      </c>
      <c r="C413" s="87" t="s">
        <v>261</v>
      </c>
      <c r="D413" s="88" t="s">
        <v>740</v>
      </c>
      <c r="E413" s="88" t="s">
        <v>342</v>
      </c>
      <c r="F413" s="89"/>
      <c r="G413" s="89"/>
      <c r="H413" s="89"/>
      <c r="I413" s="89"/>
      <c r="J413" s="90">
        <v>0</v>
      </c>
      <c r="K413" s="90">
        <v>0</v>
      </c>
      <c r="L413" s="72"/>
    </row>
    <row r="414" spans="1:12" ht="31.5" outlineLevel="6">
      <c r="A414" s="86" t="s">
        <v>1083</v>
      </c>
      <c r="B414" s="87" t="s">
        <v>699</v>
      </c>
      <c r="C414" s="87" t="s">
        <v>261</v>
      </c>
      <c r="D414" s="88" t="s">
        <v>739</v>
      </c>
      <c r="E414" s="88"/>
      <c r="F414" s="89"/>
      <c r="G414" s="89"/>
      <c r="H414" s="89"/>
      <c r="I414" s="89"/>
      <c r="J414" s="90">
        <v>0</v>
      </c>
      <c r="K414" s="90">
        <v>0</v>
      </c>
      <c r="L414" s="72"/>
    </row>
    <row r="415" spans="1:12" ht="47.25" outlineLevel="7">
      <c r="A415" s="86" t="s">
        <v>1002</v>
      </c>
      <c r="B415" s="87" t="s">
        <v>699</v>
      </c>
      <c r="C415" s="87" t="s">
        <v>261</v>
      </c>
      <c r="D415" s="88" t="s">
        <v>739</v>
      </c>
      <c r="E415" s="88" t="s">
        <v>342</v>
      </c>
      <c r="F415" s="89"/>
      <c r="G415" s="89"/>
      <c r="H415" s="89"/>
      <c r="I415" s="89"/>
      <c r="J415" s="90">
        <v>0</v>
      </c>
      <c r="K415" s="90">
        <v>0</v>
      </c>
      <c r="L415" s="72"/>
    </row>
    <row r="416" spans="1:12" ht="63" outlineLevel="6">
      <c r="A416" s="86" t="s">
        <v>1148</v>
      </c>
      <c r="B416" s="87" t="s">
        <v>699</v>
      </c>
      <c r="C416" s="87" t="s">
        <v>261</v>
      </c>
      <c r="D416" s="88" t="s">
        <v>737</v>
      </c>
      <c r="E416" s="88"/>
      <c r="F416" s="89"/>
      <c r="G416" s="89"/>
      <c r="H416" s="89"/>
      <c r="I416" s="89"/>
      <c r="J416" s="90">
        <v>0</v>
      </c>
      <c r="K416" s="90">
        <v>0</v>
      </c>
      <c r="L416" s="72"/>
    </row>
    <row r="417" spans="1:12" ht="47.25" outlineLevel="7">
      <c r="A417" s="86" t="s">
        <v>1002</v>
      </c>
      <c r="B417" s="87" t="s">
        <v>699</v>
      </c>
      <c r="C417" s="87" t="s">
        <v>261</v>
      </c>
      <c r="D417" s="88" t="s">
        <v>737</v>
      </c>
      <c r="E417" s="88" t="s">
        <v>342</v>
      </c>
      <c r="F417" s="89"/>
      <c r="G417" s="89"/>
      <c r="H417" s="89"/>
      <c r="I417" s="89"/>
      <c r="J417" s="90">
        <v>0</v>
      </c>
      <c r="K417" s="90">
        <v>0</v>
      </c>
      <c r="L417" s="72"/>
    </row>
    <row r="418" spans="1:12" ht="47.25" outlineLevel="4">
      <c r="A418" s="86" t="s">
        <v>1149</v>
      </c>
      <c r="B418" s="87" t="s">
        <v>699</v>
      </c>
      <c r="C418" s="87" t="s">
        <v>261</v>
      </c>
      <c r="D418" s="88" t="s">
        <v>722</v>
      </c>
      <c r="E418" s="88"/>
      <c r="F418" s="89"/>
      <c r="G418" s="89"/>
      <c r="H418" s="89"/>
      <c r="I418" s="89"/>
      <c r="J418" s="90">
        <v>24311519</v>
      </c>
      <c r="K418" s="90">
        <v>24311519</v>
      </c>
      <c r="L418" s="72"/>
    </row>
    <row r="419" spans="1:12" ht="63" outlineLevel="5">
      <c r="A419" s="86" t="s">
        <v>1150</v>
      </c>
      <c r="B419" s="87" t="s">
        <v>699</v>
      </c>
      <c r="C419" s="87" t="s">
        <v>261</v>
      </c>
      <c r="D419" s="88" t="s">
        <v>720</v>
      </c>
      <c r="E419" s="88"/>
      <c r="F419" s="89"/>
      <c r="G419" s="89"/>
      <c r="H419" s="89"/>
      <c r="I419" s="89"/>
      <c r="J419" s="90">
        <v>24311519</v>
      </c>
      <c r="K419" s="90">
        <v>24311519</v>
      </c>
      <c r="L419" s="72"/>
    </row>
    <row r="420" spans="1:12" ht="31.5" outlineLevel="6">
      <c r="A420" s="86" t="s">
        <v>1016</v>
      </c>
      <c r="B420" s="87" t="s">
        <v>699</v>
      </c>
      <c r="C420" s="87" t="s">
        <v>261</v>
      </c>
      <c r="D420" s="88" t="s">
        <v>719</v>
      </c>
      <c r="E420" s="88"/>
      <c r="F420" s="89"/>
      <c r="G420" s="89"/>
      <c r="H420" s="89"/>
      <c r="I420" s="89"/>
      <c r="J420" s="90">
        <v>24311519</v>
      </c>
      <c r="K420" s="90">
        <v>24311519</v>
      </c>
      <c r="L420" s="72"/>
    </row>
    <row r="421" spans="1:12" ht="78.75" outlineLevel="7">
      <c r="A421" s="86" t="s">
        <v>997</v>
      </c>
      <c r="B421" s="87" t="s">
        <v>699</v>
      </c>
      <c r="C421" s="87" t="s">
        <v>261</v>
      </c>
      <c r="D421" s="88" t="s">
        <v>719</v>
      </c>
      <c r="E421" s="88" t="s">
        <v>357</v>
      </c>
      <c r="F421" s="89"/>
      <c r="G421" s="89"/>
      <c r="H421" s="89"/>
      <c r="I421" s="89"/>
      <c r="J421" s="90">
        <v>13224258</v>
      </c>
      <c r="K421" s="90">
        <v>13224258</v>
      </c>
      <c r="L421" s="72"/>
    </row>
    <row r="422" spans="1:12" ht="47.25" outlineLevel="7">
      <c r="A422" s="86" t="s">
        <v>1002</v>
      </c>
      <c r="B422" s="87" t="s">
        <v>699</v>
      </c>
      <c r="C422" s="87" t="s">
        <v>261</v>
      </c>
      <c r="D422" s="88" t="s">
        <v>719</v>
      </c>
      <c r="E422" s="88" t="s">
        <v>342</v>
      </c>
      <c r="F422" s="89"/>
      <c r="G422" s="89"/>
      <c r="H422" s="89"/>
      <c r="I422" s="89"/>
      <c r="J422" s="90">
        <v>10690768</v>
      </c>
      <c r="K422" s="90">
        <v>10730628</v>
      </c>
      <c r="L422" s="72"/>
    </row>
    <row r="423" spans="1:12" ht="15.75" outlineLevel="7">
      <c r="A423" s="86" t="s">
        <v>1009</v>
      </c>
      <c r="B423" s="87" t="s">
        <v>699</v>
      </c>
      <c r="C423" s="87" t="s">
        <v>261</v>
      </c>
      <c r="D423" s="88" t="s">
        <v>719</v>
      </c>
      <c r="E423" s="88" t="s">
        <v>337</v>
      </c>
      <c r="F423" s="89"/>
      <c r="G423" s="89"/>
      <c r="H423" s="89"/>
      <c r="I423" s="89"/>
      <c r="J423" s="90">
        <v>396493</v>
      </c>
      <c r="K423" s="90">
        <v>356633</v>
      </c>
      <c r="L423" s="72"/>
    </row>
    <row r="424" spans="1:12" ht="47.25" outlineLevel="4">
      <c r="A424" s="86" t="s">
        <v>1151</v>
      </c>
      <c r="B424" s="87" t="s">
        <v>699</v>
      </c>
      <c r="C424" s="87" t="s">
        <v>261</v>
      </c>
      <c r="D424" s="88" t="s">
        <v>717</v>
      </c>
      <c r="E424" s="88"/>
      <c r="F424" s="89"/>
      <c r="G424" s="89"/>
      <c r="H424" s="89"/>
      <c r="I424" s="89"/>
      <c r="J424" s="90">
        <v>178622</v>
      </c>
      <c r="K424" s="90">
        <v>178622</v>
      </c>
      <c r="L424" s="72"/>
    </row>
    <row r="425" spans="1:12" ht="47.25" outlineLevel="5">
      <c r="A425" s="86" t="s">
        <v>1152</v>
      </c>
      <c r="B425" s="87" t="s">
        <v>699</v>
      </c>
      <c r="C425" s="87" t="s">
        <v>261</v>
      </c>
      <c r="D425" s="88" t="s">
        <v>715</v>
      </c>
      <c r="E425" s="88"/>
      <c r="F425" s="89"/>
      <c r="G425" s="89"/>
      <c r="H425" s="89"/>
      <c r="I425" s="89"/>
      <c r="J425" s="90">
        <v>178622</v>
      </c>
      <c r="K425" s="90">
        <v>178622</v>
      </c>
      <c r="L425" s="72"/>
    </row>
    <row r="426" spans="1:12" ht="15.75" outlineLevel="6">
      <c r="A426" s="86" t="s">
        <v>1005</v>
      </c>
      <c r="B426" s="87" t="s">
        <v>699</v>
      </c>
      <c r="C426" s="87" t="s">
        <v>261</v>
      </c>
      <c r="D426" s="88" t="s">
        <v>714</v>
      </c>
      <c r="E426" s="88"/>
      <c r="F426" s="89"/>
      <c r="G426" s="89"/>
      <c r="H426" s="89"/>
      <c r="I426" s="89"/>
      <c r="J426" s="90">
        <v>178622</v>
      </c>
      <c r="K426" s="90">
        <v>178622</v>
      </c>
      <c r="L426" s="72"/>
    </row>
    <row r="427" spans="1:12" ht="47.25" outlineLevel="7">
      <c r="A427" s="86" t="s">
        <v>1002</v>
      </c>
      <c r="B427" s="87" t="s">
        <v>699</v>
      </c>
      <c r="C427" s="87" t="s">
        <v>261</v>
      </c>
      <c r="D427" s="88" t="s">
        <v>714</v>
      </c>
      <c r="E427" s="88" t="s">
        <v>342</v>
      </c>
      <c r="F427" s="89"/>
      <c r="G427" s="89"/>
      <c r="H427" s="89"/>
      <c r="I427" s="89"/>
      <c r="J427" s="90">
        <v>178622</v>
      </c>
      <c r="K427" s="90">
        <v>178622</v>
      </c>
      <c r="L427" s="72"/>
    </row>
    <row r="428" spans="1:12" ht="31.5" outlineLevel="6">
      <c r="A428" s="86" t="s">
        <v>1083</v>
      </c>
      <c r="B428" s="87" t="s">
        <v>699</v>
      </c>
      <c r="C428" s="87" t="s">
        <v>261</v>
      </c>
      <c r="D428" s="88" t="s">
        <v>736</v>
      </c>
      <c r="E428" s="88"/>
      <c r="F428" s="89"/>
      <c r="G428" s="89"/>
      <c r="H428" s="89"/>
      <c r="I428" s="89"/>
      <c r="J428" s="90">
        <v>0</v>
      </c>
      <c r="K428" s="90">
        <v>0</v>
      </c>
      <c r="L428" s="72"/>
    </row>
    <row r="429" spans="1:12" ht="78.75" outlineLevel="7">
      <c r="A429" s="86" t="s">
        <v>997</v>
      </c>
      <c r="B429" s="87" t="s">
        <v>699</v>
      </c>
      <c r="C429" s="87" t="s">
        <v>261</v>
      </c>
      <c r="D429" s="88" t="s">
        <v>736</v>
      </c>
      <c r="E429" s="88" t="s">
        <v>357</v>
      </c>
      <c r="F429" s="89"/>
      <c r="G429" s="89"/>
      <c r="H429" s="89"/>
      <c r="I429" s="89"/>
      <c r="J429" s="90">
        <v>0</v>
      </c>
      <c r="K429" s="90">
        <v>0</v>
      </c>
      <c r="L429" s="72"/>
    </row>
    <row r="430" spans="1:12" ht="47.25" outlineLevel="7">
      <c r="A430" s="86" t="s">
        <v>1002</v>
      </c>
      <c r="B430" s="87" t="s">
        <v>699</v>
      </c>
      <c r="C430" s="87" t="s">
        <v>261</v>
      </c>
      <c r="D430" s="88" t="s">
        <v>736</v>
      </c>
      <c r="E430" s="88" t="s">
        <v>342</v>
      </c>
      <c r="F430" s="89"/>
      <c r="G430" s="89"/>
      <c r="H430" s="89"/>
      <c r="I430" s="89"/>
      <c r="J430" s="90">
        <v>0</v>
      </c>
      <c r="K430" s="90">
        <v>0</v>
      </c>
      <c r="L430" s="72"/>
    </row>
    <row r="431" spans="1:12" ht="15.75" outlineLevel="1">
      <c r="A431" s="86" t="s">
        <v>266</v>
      </c>
      <c r="B431" s="87" t="s">
        <v>699</v>
      </c>
      <c r="C431" s="87" t="s">
        <v>267</v>
      </c>
      <c r="D431" s="88"/>
      <c r="E431" s="88"/>
      <c r="F431" s="89"/>
      <c r="G431" s="89"/>
      <c r="H431" s="89"/>
      <c r="I431" s="89"/>
      <c r="J431" s="90">
        <v>7950459</v>
      </c>
      <c r="K431" s="90">
        <v>7950459</v>
      </c>
      <c r="L431" s="72"/>
    </row>
    <row r="432" spans="1:12" ht="15.75" outlineLevel="2">
      <c r="A432" s="86" t="s">
        <v>272</v>
      </c>
      <c r="B432" s="87" t="s">
        <v>699</v>
      </c>
      <c r="C432" s="87" t="s">
        <v>273</v>
      </c>
      <c r="D432" s="88"/>
      <c r="E432" s="88"/>
      <c r="F432" s="89"/>
      <c r="G432" s="89"/>
      <c r="H432" s="89"/>
      <c r="I432" s="89"/>
      <c r="J432" s="90">
        <v>7950459</v>
      </c>
      <c r="K432" s="90">
        <v>7950459</v>
      </c>
      <c r="L432" s="72"/>
    </row>
    <row r="433" spans="1:12" ht="47.25" outlineLevel="3">
      <c r="A433" s="86" t="s">
        <v>1109</v>
      </c>
      <c r="B433" s="87" t="s">
        <v>699</v>
      </c>
      <c r="C433" s="87" t="s">
        <v>273</v>
      </c>
      <c r="D433" s="88" t="s">
        <v>710</v>
      </c>
      <c r="E433" s="88"/>
      <c r="F433" s="89"/>
      <c r="G433" s="89"/>
      <c r="H433" s="89"/>
      <c r="I433" s="89"/>
      <c r="J433" s="90">
        <v>4818859</v>
      </c>
      <c r="K433" s="90">
        <v>4818859</v>
      </c>
      <c r="L433" s="72"/>
    </row>
    <row r="434" spans="1:12" ht="31.5" outlineLevel="4">
      <c r="A434" s="86" t="s">
        <v>1153</v>
      </c>
      <c r="B434" s="87" t="s">
        <v>699</v>
      </c>
      <c r="C434" s="87" t="s">
        <v>273</v>
      </c>
      <c r="D434" s="88" t="s">
        <v>702</v>
      </c>
      <c r="E434" s="88"/>
      <c r="F434" s="89"/>
      <c r="G434" s="89"/>
      <c r="H434" s="89"/>
      <c r="I434" s="89"/>
      <c r="J434" s="90">
        <v>4818859</v>
      </c>
      <c r="K434" s="90">
        <v>4818859</v>
      </c>
      <c r="L434" s="72"/>
    </row>
    <row r="435" spans="1:12" ht="31.5" outlineLevel="5">
      <c r="A435" s="86" t="s">
        <v>1154</v>
      </c>
      <c r="B435" s="87" t="s">
        <v>699</v>
      </c>
      <c r="C435" s="87" t="s">
        <v>273</v>
      </c>
      <c r="D435" s="88" t="s">
        <v>700</v>
      </c>
      <c r="E435" s="88"/>
      <c r="F435" s="89"/>
      <c r="G435" s="89"/>
      <c r="H435" s="89"/>
      <c r="I435" s="89"/>
      <c r="J435" s="90">
        <v>27000</v>
      </c>
      <c r="K435" s="90">
        <v>27000</v>
      </c>
      <c r="L435" s="72"/>
    </row>
    <row r="436" spans="1:12" ht="15.75" outlineLevel="6">
      <c r="A436" s="86" t="s">
        <v>1005</v>
      </c>
      <c r="B436" s="87" t="s">
        <v>699</v>
      </c>
      <c r="C436" s="87" t="s">
        <v>273</v>
      </c>
      <c r="D436" s="88" t="s">
        <v>698</v>
      </c>
      <c r="E436" s="88"/>
      <c r="F436" s="89"/>
      <c r="G436" s="89"/>
      <c r="H436" s="89"/>
      <c r="I436" s="89"/>
      <c r="J436" s="90">
        <v>27000</v>
      </c>
      <c r="K436" s="90">
        <v>27000</v>
      </c>
      <c r="L436" s="72"/>
    </row>
    <row r="437" spans="1:12" ht="47.25" outlineLevel="7">
      <c r="A437" s="86" t="s">
        <v>1002</v>
      </c>
      <c r="B437" s="87" t="s">
        <v>699</v>
      </c>
      <c r="C437" s="87" t="s">
        <v>273</v>
      </c>
      <c r="D437" s="88" t="s">
        <v>698</v>
      </c>
      <c r="E437" s="88" t="s">
        <v>342</v>
      </c>
      <c r="F437" s="89"/>
      <c r="G437" s="89"/>
      <c r="H437" s="89"/>
      <c r="I437" s="89"/>
      <c r="J437" s="90">
        <v>27000</v>
      </c>
      <c r="K437" s="90">
        <v>27000</v>
      </c>
      <c r="L437" s="72"/>
    </row>
    <row r="438" spans="1:12" ht="31.5" outlineLevel="5">
      <c r="A438" s="86" t="s">
        <v>1155</v>
      </c>
      <c r="B438" s="87" t="s">
        <v>699</v>
      </c>
      <c r="C438" s="87" t="s">
        <v>273</v>
      </c>
      <c r="D438" s="88" t="s">
        <v>732</v>
      </c>
      <c r="E438" s="88"/>
      <c r="F438" s="89"/>
      <c r="G438" s="89"/>
      <c r="H438" s="89"/>
      <c r="I438" s="89"/>
      <c r="J438" s="90">
        <v>4791859</v>
      </c>
      <c r="K438" s="90">
        <v>4791859</v>
      </c>
      <c r="L438" s="72"/>
    </row>
    <row r="439" spans="1:12" ht="31.5" outlineLevel="6">
      <c r="A439" s="86" t="s">
        <v>1156</v>
      </c>
      <c r="B439" s="87" t="s">
        <v>699</v>
      </c>
      <c r="C439" s="87" t="s">
        <v>273</v>
      </c>
      <c r="D439" s="88" t="s">
        <v>730</v>
      </c>
      <c r="E439" s="88"/>
      <c r="F439" s="89"/>
      <c r="G439" s="89"/>
      <c r="H439" s="89"/>
      <c r="I439" s="89"/>
      <c r="J439" s="90">
        <v>4791859</v>
      </c>
      <c r="K439" s="90">
        <v>4791859</v>
      </c>
      <c r="L439" s="72"/>
    </row>
    <row r="440" spans="1:12" ht="78.75" outlineLevel="7">
      <c r="A440" s="86" t="s">
        <v>997</v>
      </c>
      <c r="B440" s="87" t="s">
        <v>699</v>
      </c>
      <c r="C440" s="87" t="s">
        <v>273</v>
      </c>
      <c r="D440" s="88" t="s">
        <v>730</v>
      </c>
      <c r="E440" s="88" t="s">
        <v>357</v>
      </c>
      <c r="F440" s="89"/>
      <c r="G440" s="89"/>
      <c r="H440" s="89"/>
      <c r="I440" s="89"/>
      <c r="J440" s="90">
        <v>1681804</v>
      </c>
      <c r="K440" s="90">
        <v>1681804</v>
      </c>
      <c r="L440" s="72"/>
    </row>
    <row r="441" spans="1:12" ht="47.25" outlineLevel="7">
      <c r="A441" s="86" t="s">
        <v>1002</v>
      </c>
      <c r="B441" s="87" t="s">
        <v>699</v>
      </c>
      <c r="C441" s="87" t="s">
        <v>273</v>
      </c>
      <c r="D441" s="88" t="s">
        <v>730</v>
      </c>
      <c r="E441" s="88" t="s">
        <v>342</v>
      </c>
      <c r="F441" s="89"/>
      <c r="G441" s="89"/>
      <c r="H441" s="89"/>
      <c r="I441" s="89"/>
      <c r="J441" s="90">
        <v>2353855</v>
      </c>
      <c r="K441" s="90">
        <v>2350135</v>
      </c>
      <c r="L441" s="72"/>
    </row>
    <row r="442" spans="1:12" ht="15.75" outlineLevel="7">
      <c r="A442" s="86" t="s">
        <v>1009</v>
      </c>
      <c r="B442" s="87" t="s">
        <v>699</v>
      </c>
      <c r="C442" s="87" t="s">
        <v>273</v>
      </c>
      <c r="D442" s="88" t="s">
        <v>730</v>
      </c>
      <c r="E442" s="88" t="s">
        <v>337</v>
      </c>
      <c r="F442" s="89"/>
      <c r="G442" s="89"/>
      <c r="H442" s="89"/>
      <c r="I442" s="89"/>
      <c r="J442" s="90">
        <v>756200</v>
      </c>
      <c r="K442" s="90">
        <v>759920</v>
      </c>
      <c r="L442" s="72"/>
    </row>
    <row r="443" spans="1:12" ht="47.25" outlineLevel="3">
      <c r="A443" s="86" t="s">
        <v>1065</v>
      </c>
      <c r="B443" s="87" t="s">
        <v>699</v>
      </c>
      <c r="C443" s="87" t="s">
        <v>273</v>
      </c>
      <c r="D443" s="88" t="s">
        <v>637</v>
      </c>
      <c r="E443" s="88"/>
      <c r="F443" s="89"/>
      <c r="G443" s="89"/>
      <c r="H443" s="89"/>
      <c r="I443" s="89"/>
      <c r="J443" s="90">
        <v>3131600</v>
      </c>
      <c r="K443" s="90">
        <v>3131600</v>
      </c>
      <c r="L443" s="72"/>
    </row>
    <row r="444" spans="1:12" ht="31.5" outlineLevel="4">
      <c r="A444" s="86" t="s">
        <v>1066</v>
      </c>
      <c r="B444" s="87" t="s">
        <v>699</v>
      </c>
      <c r="C444" s="87" t="s">
        <v>273</v>
      </c>
      <c r="D444" s="88" t="s">
        <v>635</v>
      </c>
      <c r="E444" s="88"/>
      <c r="F444" s="89"/>
      <c r="G444" s="89"/>
      <c r="H444" s="89"/>
      <c r="I444" s="89"/>
      <c r="J444" s="90">
        <v>0</v>
      </c>
      <c r="K444" s="90">
        <v>0</v>
      </c>
      <c r="L444" s="72"/>
    </row>
    <row r="445" spans="1:12" ht="47.25" outlineLevel="5">
      <c r="A445" s="86" t="s">
        <v>1067</v>
      </c>
      <c r="B445" s="87" t="s">
        <v>699</v>
      </c>
      <c r="C445" s="87" t="s">
        <v>273</v>
      </c>
      <c r="D445" s="88" t="s">
        <v>728</v>
      </c>
      <c r="E445" s="88"/>
      <c r="F445" s="89"/>
      <c r="G445" s="89"/>
      <c r="H445" s="89"/>
      <c r="I445" s="89"/>
      <c r="J445" s="90">
        <v>0</v>
      </c>
      <c r="K445" s="90">
        <v>0</v>
      </c>
      <c r="L445" s="72"/>
    </row>
    <row r="446" spans="1:12" ht="15.75" outlineLevel="6">
      <c r="A446" s="86" t="s">
        <v>1005</v>
      </c>
      <c r="B446" s="87" t="s">
        <v>699</v>
      </c>
      <c r="C446" s="87" t="s">
        <v>273</v>
      </c>
      <c r="D446" s="88" t="s">
        <v>727</v>
      </c>
      <c r="E446" s="88"/>
      <c r="F446" s="89"/>
      <c r="G446" s="89"/>
      <c r="H446" s="89"/>
      <c r="I446" s="89"/>
      <c r="J446" s="90">
        <v>0</v>
      </c>
      <c r="K446" s="90">
        <v>0</v>
      </c>
      <c r="L446" s="72"/>
    </row>
    <row r="447" spans="1:12" ht="47.25" outlineLevel="7">
      <c r="A447" s="86" t="s">
        <v>1002</v>
      </c>
      <c r="B447" s="87" t="s">
        <v>699</v>
      </c>
      <c r="C447" s="87" t="s">
        <v>273</v>
      </c>
      <c r="D447" s="88" t="s">
        <v>727</v>
      </c>
      <c r="E447" s="88" t="s">
        <v>342</v>
      </c>
      <c r="F447" s="89"/>
      <c r="G447" s="89"/>
      <c r="H447" s="89"/>
      <c r="I447" s="89"/>
      <c r="J447" s="90">
        <v>0</v>
      </c>
      <c r="K447" s="90">
        <v>0</v>
      </c>
      <c r="L447" s="72"/>
    </row>
    <row r="448" spans="1:12" ht="47.25" outlineLevel="5">
      <c r="A448" s="86" t="s">
        <v>1157</v>
      </c>
      <c r="B448" s="87" t="s">
        <v>699</v>
      </c>
      <c r="C448" s="87" t="s">
        <v>273</v>
      </c>
      <c r="D448" s="88" t="s">
        <v>725</v>
      </c>
      <c r="E448" s="88"/>
      <c r="F448" s="89"/>
      <c r="G448" s="89"/>
      <c r="H448" s="89"/>
      <c r="I448" s="89"/>
      <c r="J448" s="90">
        <v>0</v>
      </c>
      <c r="K448" s="90">
        <v>0</v>
      </c>
      <c r="L448" s="72"/>
    </row>
    <row r="449" spans="1:12" ht="31.5" outlineLevel="6">
      <c r="A449" s="86" t="s">
        <v>1083</v>
      </c>
      <c r="B449" s="87" t="s">
        <v>699</v>
      </c>
      <c r="C449" s="87" t="s">
        <v>273</v>
      </c>
      <c r="D449" s="88" t="s">
        <v>724</v>
      </c>
      <c r="E449" s="88"/>
      <c r="F449" s="89"/>
      <c r="G449" s="89"/>
      <c r="H449" s="89"/>
      <c r="I449" s="89"/>
      <c r="J449" s="90">
        <v>0</v>
      </c>
      <c r="K449" s="90">
        <v>0</v>
      </c>
      <c r="L449" s="72"/>
    </row>
    <row r="450" spans="1:12" ht="47.25" outlineLevel="7">
      <c r="A450" s="86" t="s">
        <v>1002</v>
      </c>
      <c r="B450" s="87" t="s">
        <v>699</v>
      </c>
      <c r="C450" s="87" t="s">
        <v>273</v>
      </c>
      <c r="D450" s="88" t="s">
        <v>724</v>
      </c>
      <c r="E450" s="88" t="s">
        <v>342</v>
      </c>
      <c r="F450" s="89"/>
      <c r="G450" s="89"/>
      <c r="H450" s="89"/>
      <c r="I450" s="89"/>
      <c r="J450" s="90">
        <v>0</v>
      </c>
      <c r="K450" s="90">
        <v>0</v>
      </c>
      <c r="L450" s="72"/>
    </row>
    <row r="451" spans="1:12" ht="47.25" outlineLevel="4">
      <c r="A451" s="86" t="s">
        <v>1149</v>
      </c>
      <c r="B451" s="87" t="s">
        <v>699</v>
      </c>
      <c r="C451" s="87" t="s">
        <v>273</v>
      </c>
      <c r="D451" s="88" t="s">
        <v>722</v>
      </c>
      <c r="E451" s="88"/>
      <c r="F451" s="89"/>
      <c r="G451" s="89"/>
      <c r="H451" s="89"/>
      <c r="I451" s="89"/>
      <c r="J451" s="90">
        <v>2501449</v>
      </c>
      <c r="K451" s="90">
        <v>2501449</v>
      </c>
      <c r="L451" s="72"/>
    </row>
    <row r="452" spans="1:12" ht="63" outlineLevel="5">
      <c r="A452" s="86" t="s">
        <v>1150</v>
      </c>
      <c r="B452" s="87" t="s">
        <v>699</v>
      </c>
      <c r="C452" s="87" t="s">
        <v>273</v>
      </c>
      <c r="D452" s="88" t="s">
        <v>720</v>
      </c>
      <c r="E452" s="88"/>
      <c r="F452" s="89"/>
      <c r="G452" s="89"/>
      <c r="H452" s="89"/>
      <c r="I452" s="89"/>
      <c r="J452" s="90">
        <v>2501449</v>
      </c>
      <c r="K452" s="90">
        <v>2501449</v>
      </c>
      <c r="L452" s="72"/>
    </row>
    <row r="453" spans="1:12" ht="31.5" outlineLevel="6">
      <c r="A453" s="86" t="s">
        <v>1016</v>
      </c>
      <c r="B453" s="87" t="s">
        <v>699</v>
      </c>
      <c r="C453" s="87" t="s">
        <v>273</v>
      </c>
      <c r="D453" s="88" t="s">
        <v>719</v>
      </c>
      <c r="E453" s="88"/>
      <c r="F453" s="89"/>
      <c r="G453" s="89"/>
      <c r="H453" s="89"/>
      <c r="I453" s="89"/>
      <c r="J453" s="90">
        <v>2501449</v>
      </c>
      <c r="K453" s="90">
        <v>2501449</v>
      </c>
      <c r="L453" s="72"/>
    </row>
    <row r="454" spans="1:12" ht="47.25" outlineLevel="7">
      <c r="A454" s="86" t="s">
        <v>1002</v>
      </c>
      <c r="B454" s="87" t="s">
        <v>699</v>
      </c>
      <c r="C454" s="87" t="s">
        <v>273</v>
      </c>
      <c r="D454" s="88" t="s">
        <v>719</v>
      </c>
      <c r="E454" s="88" t="s">
        <v>342</v>
      </c>
      <c r="F454" s="89"/>
      <c r="G454" s="89"/>
      <c r="H454" s="89"/>
      <c r="I454" s="89"/>
      <c r="J454" s="90">
        <v>2501449</v>
      </c>
      <c r="K454" s="90">
        <v>2501449</v>
      </c>
      <c r="L454" s="72"/>
    </row>
    <row r="455" spans="1:12" ht="47.25" outlineLevel="4">
      <c r="A455" s="86" t="s">
        <v>1151</v>
      </c>
      <c r="B455" s="87" t="s">
        <v>699</v>
      </c>
      <c r="C455" s="87" t="s">
        <v>273</v>
      </c>
      <c r="D455" s="88" t="s">
        <v>717</v>
      </c>
      <c r="E455" s="88"/>
      <c r="F455" s="89"/>
      <c r="G455" s="89"/>
      <c r="H455" s="89"/>
      <c r="I455" s="89"/>
      <c r="J455" s="90">
        <v>630151</v>
      </c>
      <c r="K455" s="90">
        <v>630151</v>
      </c>
      <c r="L455" s="72"/>
    </row>
    <row r="456" spans="1:12" ht="47.25" outlineLevel="5">
      <c r="A456" s="86" t="s">
        <v>1152</v>
      </c>
      <c r="B456" s="87" t="s">
        <v>699</v>
      </c>
      <c r="C456" s="87" t="s">
        <v>273</v>
      </c>
      <c r="D456" s="88" t="s">
        <v>715</v>
      </c>
      <c r="E456" s="88"/>
      <c r="F456" s="89"/>
      <c r="G456" s="89"/>
      <c r="H456" s="89"/>
      <c r="I456" s="89"/>
      <c r="J456" s="90">
        <v>630151</v>
      </c>
      <c r="K456" s="90">
        <v>630151</v>
      </c>
      <c r="L456" s="72"/>
    </row>
    <row r="457" spans="1:12" ht="15.75" outlineLevel="6">
      <c r="A457" s="86" t="s">
        <v>1005</v>
      </c>
      <c r="B457" s="87" t="s">
        <v>699</v>
      </c>
      <c r="C457" s="87" t="s">
        <v>273</v>
      </c>
      <c r="D457" s="88" t="s">
        <v>714</v>
      </c>
      <c r="E457" s="88"/>
      <c r="F457" s="89"/>
      <c r="G457" s="89"/>
      <c r="H457" s="89"/>
      <c r="I457" s="89"/>
      <c r="J457" s="90">
        <v>630151</v>
      </c>
      <c r="K457" s="90">
        <v>630151</v>
      </c>
      <c r="L457" s="72"/>
    </row>
    <row r="458" spans="1:12" ht="78.75" outlineLevel="7">
      <c r="A458" s="86" t="s">
        <v>997</v>
      </c>
      <c r="B458" s="87" t="s">
        <v>699</v>
      </c>
      <c r="C458" s="87" t="s">
        <v>273</v>
      </c>
      <c r="D458" s="88" t="s">
        <v>714</v>
      </c>
      <c r="E458" s="88" t="s">
        <v>357</v>
      </c>
      <c r="F458" s="89"/>
      <c r="G458" s="89"/>
      <c r="H458" s="89"/>
      <c r="I458" s="89"/>
      <c r="J458" s="90">
        <v>474341.4</v>
      </c>
      <c r="K458" s="90">
        <v>474341.4</v>
      </c>
      <c r="L458" s="72"/>
    </row>
    <row r="459" spans="1:12" ht="47.25" outlineLevel="7">
      <c r="A459" s="86" t="s">
        <v>1002</v>
      </c>
      <c r="B459" s="87" t="s">
        <v>699</v>
      </c>
      <c r="C459" s="87" t="s">
        <v>273</v>
      </c>
      <c r="D459" s="88" t="s">
        <v>714</v>
      </c>
      <c r="E459" s="88" t="s">
        <v>342</v>
      </c>
      <c r="F459" s="89"/>
      <c r="G459" s="89"/>
      <c r="H459" s="89"/>
      <c r="I459" s="89"/>
      <c r="J459" s="90">
        <v>155809.6</v>
      </c>
      <c r="K459" s="90">
        <v>155809.6</v>
      </c>
      <c r="L459" s="72"/>
    </row>
    <row r="460" spans="1:12" ht="15.75" outlineLevel="1">
      <c r="A460" s="86" t="s">
        <v>276</v>
      </c>
      <c r="B460" s="87" t="s">
        <v>699</v>
      </c>
      <c r="C460" s="87" t="s">
        <v>277</v>
      </c>
      <c r="D460" s="88"/>
      <c r="E460" s="88"/>
      <c r="F460" s="89"/>
      <c r="G460" s="89"/>
      <c r="H460" s="89"/>
      <c r="I460" s="89"/>
      <c r="J460" s="90">
        <v>0</v>
      </c>
      <c r="K460" s="90">
        <v>0</v>
      </c>
      <c r="L460" s="72"/>
    </row>
    <row r="461" spans="1:12" ht="31.5" outlineLevel="2">
      <c r="A461" s="86" t="s">
        <v>278</v>
      </c>
      <c r="B461" s="87" t="s">
        <v>699</v>
      </c>
      <c r="C461" s="87" t="s">
        <v>279</v>
      </c>
      <c r="D461" s="88"/>
      <c r="E461" s="88"/>
      <c r="F461" s="89"/>
      <c r="G461" s="89"/>
      <c r="H461" s="89"/>
      <c r="I461" s="89"/>
      <c r="J461" s="90">
        <v>0</v>
      </c>
      <c r="K461" s="90">
        <v>0</v>
      </c>
      <c r="L461" s="72"/>
    </row>
    <row r="462" spans="1:12" ht="47.25" outlineLevel="3">
      <c r="A462" s="86" t="s">
        <v>1109</v>
      </c>
      <c r="B462" s="87" t="s">
        <v>699</v>
      </c>
      <c r="C462" s="87" t="s">
        <v>279</v>
      </c>
      <c r="D462" s="88" t="s">
        <v>710</v>
      </c>
      <c r="E462" s="88"/>
      <c r="F462" s="89"/>
      <c r="G462" s="89"/>
      <c r="H462" s="89"/>
      <c r="I462" s="89"/>
      <c r="J462" s="90">
        <v>0</v>
      </c>
      <c r="K462" s="90">
        <v>0</v>
      </c>
      <c r="L462" s="72"/>
    </row>
    <row r="463" spans="1:12" ht="31.5" outlineLevel="4">
      <c r="A463" s="86" t="s">
        <v>1110</v>
      </c>
      <c r="B463" s="87" t="s">
        <v>699</v>
      </c>
      <c r="C463" s="87" t="s">
        <v>279</v>
      </c>
      <c r="D463" s="88" t="s">
        <v>708</v>
      </c>
      <c r="E463" s="88"/>
      <c r="F463" s="89"/>
      <c r="G463" s="89"/>
      <c r="H463" s="89"/>
      <c r="I463" s="89"/>
      <c r="J463" s="90">
        <v>0</v>
      </c>
      <c r="K463" s="90">
        <v>0</v>
      </c>
      <c r="L463" s="72"/>
    </row>
    <row r="464" spans="1:12" ht="31.5" outlineLevel="5">
      <c r="A464" s="86" t="s">
        <v>1111</v>
      </c>
      <c r="B464" s="87" t="s">
        <v>699</v>
      </c>
      <c r="C464" s="87" t="s">
        <v>279</v>
      </c>
      <c r="D464" s="88" t="s">
        <v>706</v>
      </c>
      <c r="E464" s="88"/>
      <c r="F464" s="89"/>
      <c r="G464" s="89"/>
      <c r="H464" s="89"/>
      <c r="I464" s="89"/>
      <c r="J464" s="90">
        <v>0</v>
      </c>
      <c r="K464" s="90">
        <v>0</v>
      </c>
      <c r="L464" s="72"/>
    </row>
    <row r="465" spans="1:12" ht="31.5" outlineLevel="6">
      <c r="A465" s="86" t="s">
        <v>1083</v>
      </c>
      <c r="B465" s="87" t="s">
        <v>699</v>
      </c>
      <c r="C465" s="87" t="s">
        <v>279</v>
      </c>
      <c r="D465" s="88" t="s">
        <v>704</v>
      </c>
      <c r="E465" s="88"/>
      <c r="F465" s="89"/>
      <c r="G465" s="89"/>
      <c r="H465" s="89"/>
      <c r="I465" s="89"/>
      <c r="J465" s="90">
        <v>0</v>
      </c>
      <c r="K465" s="90">
        <v>0</v>
      </c>
      <c r="L465" s="72"/>
    </row>
    <row r="466" spans="1:12" ht="47.25" outlineLevel="7">
      <c r="A466" s="86" t="s">
        <v>1002</v>
      </c>
      <c r="B466" s="87" t="s">
        <v>699</v>
      </c>
      <c r="C466" s="87" t="s">
        <v>279</v>
      </c>
      <c r="D466" s="88" t="s">
        <v>704</v>
      </c>
      <c r="E466" s="88" t="s">
        <v>342</v>
      </c>
      <c r="F466" s="89"/>
      <c r="G466" s="89"/>
      <c r="H466" s="89"/>
      <c r="I466" s="89"/>
      <c r="J466" s="90">
        <v>0</v>
      </c>
      <c r="K466" s="90">
        <v>0</v>
      </c>
      <c r="L466" s="72"/>
    </row>
    <row r="467" spans="1:12" ht="31.5" outlineLevel="4">
      <c r="A467" s="86" t="s">
        <v>1153</v>
      </c>
      <c r="B467" s="87" t="s">
        <v>699</v>
      </c>
      <c r="C467" s="87" t="s">
        <v>279</v>
      </c>
      <c r="D467" s="88" t="s">
        <v>702</v>
      </c>
      <c r="E467" s="88"/>
      <c r="F467" s="89"/>
      <c r="G467" s="89"/>
      <c r="H467" s="89"/>
      <c r="I467" s="89"/>
      <c r="J467" s="90">
        <v>0</v>
      </c>
      <c r="K467" s="90">
        <v>0</v>
      </c>
      <c r="L467" s="72"/>
    </row>
    <row r="468" spans="1:12" ht="31.5" outlineLevel="5">
      <c r="A468" s="86" t="s">
        <v>1154</v>
      </c>
      <c r="B468" s="87" t="s">
        <v>699</v>
      </c>
      <c r="C468" s="87" t="s">
        <v>279</v>
      </c>
      <c r="D468" s="88" t="s">
        <v>700</v>
      </c>
      <c r="E468" s="88"/>
      <c r="F468" s="89"/>
      <c r="G468" s="89"/>
      <c r="H468" s="89"/>
      <c r="I468" s="89"/>
      <c r="J468" s="90">
        <v>0</v>
      </c>
      <c r="K468" s="90">
        <v>0</v>
      </c>
      <c r="L468" s="72"/>
    </row>
    <row r="469" spans="1:12" ht="15.75" outlineLevel="6">
      <c r="A469" s="86" t="s">
        <v>1005</v>
      </c>
      <c r="B469" s="87" t="s">
        <v>699</v>
      </c>
      <c r="C469" s="87" t="s">
        <v>279</v>
      </c>
      <c r="D469" s="88" t="s">
        <v>698</v>
      </c>
      <c r="E469" s="88"/>
      <c r="F469" s="89"/>
      <c r="G469" s="89"/>
      <c r="H469" s="89"/>
      <c r="I469" s="89"/>
      <c r="J469" s="90">
        <v>0</v>
      </c>
      <c r="K469" s="90">
        <v>0</v>
      </c>
      <c r="L469" s="72"/>
    </row>
    <row r="470" spans="1:12" ht="47.25" outlineLevel="7">
      <c r="A470" s="86" t="s">
        <v>1002</v>
      </c>
      <c r="B470" s="87" t="s">
        <v>699</v>
      </c>
      <c r="C470" s="87" t="s">
        <v>279</v>
      </c>
      <c r="D470" s="88" t="s">
        <v>698</v>
      </c>
      <c r="E470" s="88" t="s">
        <v>342</v>
      </c>
      <c r="F470" s="89"/>
      <c r="G470" s="89"/>
      <c r="H470" s="89"/>
      <c r="I470" s="89"/>
      <c r="J470" s="90">
        <v>0</v>
      </c>
      <c r="K470" s="90">
        <v>0</v>
      </c>
      <c r="L470" s="72"/>
    </row>
    <row r="471" spans="1:12" ht="63">
      <c r="A471" s="81" t="s">
        <v>1158</v>
      </c>
      <c r="B471" s="82" t="s">
        <v>689</v>
      </c>
      <c r="C471" s="82"/>
      <c r="D471" s="83"/>
      <c r="E471" s="83"/>
      <c r="F471" s="84"/>
      <c r="G471" s="84"/>
      <c r="H471" s="84"/>
      <c r="I471" s="84"/>
      <c r="J471" s="85">
        <v>3798000</v>
      </c>
      <c r="K471" s="85">
        <v>3798000</v>
      </c>
      <c r="L471" s="72"/>
    </row>
    <row r="472" spans="1:12" ht="15.75" outlineLevel="1">
      <c r="A472" s="86" t="s">
        <v>232</v>
      </c>
      <c r="B472" s="87" t="s">
        <v>689</v>
      </c>
      <c r="C472" s="87" t="s">
        <v>233</v>
      </c>
      <c r="D472" s="88"/>
      <c r="E472" s="88"/>
      <c r="F472" s="89"/>
      <c r="G472" s="89"/>
      <c r="H472" s="89"/>
      <c r="I472" s="89"/>
      <c r="J472" s="90">
        <v>3798000</v>
      </c>
      <c r="K472" s="90">
        <v>3798000</v>
      </c>
      <c r="L472" s="72"/>
    </row>
    <row r="473" spans="1:12" ht="15.75" outlineLevel="2">
      <c r="A473" s="86" t="s">
        <v>244</v>
      </c>
      <c r="B473" s="87" t="s">
        <v>689</v>
      </c>
      <c r="C473" s="87" t="s">
        <v>245</v>
      </c>
      <c r="D473" s="88"/>
      <c r="E473" s="88"/>
      <c r="F473" s="89"/>
      <c r="G473" s="89"/>
      <c r="H473" s="89"/>
      <c r="I473" s="89"/>
      <c r="J473" s="90">
        <v>3798000</v>
      </c>
      <c r="K473" s="90">
        <v>3798000</v>
      </c>
      <c r="L473" s="72"/>
    </row>
    <row r="474" spans="1:12" ht="47.25" outlineLevel="3">
      <c r="A474" s="86" t="s">
        <v>1013</v>
      </c>
      <c r="B474" s="87" t="s">
        <v>689</v>
      </c>
      <c r="C474" s="87" t="s">
        <v>245</v>
      </c>
      <c r="D474" s="88" t="s">
        <v>365</v>
      </c>
      <c r="E474" s="88"/>
      <c r="F474" s="89"/>
      <c r="G474" s="89"/>
      <c r="H474" s="89"/>
      <c r="I474" s="89"/>
      <c r="J474" s="90">
        <v>3798000</v>
      </c>
      <c r="K474" s="90">
        <v>3798000</v>
      </c>
      <c r="L474" s="72"/>
    </row>
    <row r="475" spans="1:12" ht="47.25" outlineLevel="5">
      <c r="A475" s="86" t="s">
        <v>1159</v>
      </c>
      <c r="B475" s="87" t="s">
        <v>689</v>
      </c>
      <c r="C475" s="87" t="s">
        <v>245</v>
      </c>
      <c r="D475" s="88" t="s">
        <v>695</v>
      </c>
      <c r="E475" s="88"/>
      <c r="F475" s="89"/>
      <c r="G475" s="89"/>
      <c r="H475" s="89"/>
      <c r="I475" s="89"/>
      <c r="J475" s="90">
        <v>3798000</v>
      </c>
      <c r="K475" s="90">
        <v>3798000</v>
      </c>
      <c r="L475" s="72"/>
    </row>
    <row r="476" spans="1:12" ht="31.5" outlineLevel="6">
      <c r="A476" s="86" t="s">
        <v>1160</v>
      </c>
      <c r="B476" s="87" t="s">
        <v>689</v>
      </c>
      <c r="C476" s="87" t="s">
        <v>245</v>
      </c>
      <c r="D476" s="88" t="s">
        <v>693</v>
      </c>
      <c r="E476" s="88"/>
      <c r="F476" s="89"/>
      <c r="G476" s="89"/>
      <c r="H476" s="89"/>
      <c r="I476" s="89"/>
      <c r="J476" s="90">
        <v>1210337</v>
      </c>
      <c r="K476" s="90">
        <v>1210337</v>
      </c>
      <c r="L476" s="72"/>
    </row>
    <row r="477" spans="1:12" ht="78.75" outlineLevel="7">
      <c r="A477" s="86" t="s">
        <v>997</v>
      </c>
      <c r="B477" s="87" t="s">
        <v>689</v>
      </c>
      <c r="C477" s="87" t="s">
        <v>245</v>
      </c>
      <c r="D477" s="88" t="s">
        <v>693</v>
      </c>
      <c r="E477" s="88" t="s">
        <v>357</v>
      </c>
      <c r="F477" s="89"/>
      <c r="G477" s="89"/>
      <c r="H477" s="89"/>
      <c r="I477" s="89"/>
      <c r="J477" s="90">
        <v>0</v>
      </c>
      <c r="K477" s="90">
        <v>0</v>
      </c>
      <c r="L477" s="72"/>
    </row>
    <row r="478" spans="1:12" ht="47.25" outlineLevel="7">
      <c r="A478" s="86" t="s">
        <v>1002</v>
      </c>
      <c r="B478" s="87" t="s">
        <v>689</v>
      </c>
      <c r="C478" s="87" t="s">
        <v>245</v>
      </c>
      <c r="D478" s="88" t="s">
        <v>693</v>
      </c>
      <c r="E478" s="88" t="s">
        <v>342</v>
      </c>
      <c r="F478" s="89"/>
      <c r="G478" s="89"/>
      <c r="H478" s="89"/>
      <c r="I478" s="89"/>
      <c r="J478" s="90">
        <v>1206837</v>
      </c>
      <c r="K478" s="90">
        <v>1207137</v>
      </c>
      <c r="L478" s="72"/>
    </row>
    <row r="479" spans="1:12" ht="15.75" outlineLevel="7">
      <c r="A479" s="86" t="s">
        <v>1009</v>
      </c>
      <c r="B479" s="87" t="s">
        <v>689</v>
      </c>
      <c r="C479" s="87" t="s">
        <v>245</v>
      </c>
      <c r="D479" s="88" t="s">
        <v>693</v>
      </c>
      <c r="E479" s="88" t="s">
        <v>337</v>
      </c>
      <c r="F479" s="89"/>
      <c r="G479" s="89"/>
      <c r="H479" s="89"/>
      <c r="I479" s="89"/>
      <c r="J479" s="90">
        <v>3500</v>
      </c>
      <c r="K479" s="90">
        <v>3200</v>
      </c>
      <c r="L479" s="72"/>
    </row>
    <row r="480" spans="1:12" ht="47.25" outlineLevel="6">
      <c r="A480" s="86" t="s">
        <v>1161</v>
      </c>
      <c r="B480" s="87" t="s">
        <v>689</v>
      </c>
      <c r="C480" s="87" t="s">
        <v>245</v>
      </c>
      <c r="D480" s="88" t="s">
        <v>691</v>
      </c>
      <c r="E480" s="88"/>
      <c r="F480" s="89"/>
      <c r="G480" s="89"/>
      <c r="H480" s="89"/>
      <c r="I480" s="89"/>
      <c r="J480" s="90">
        <v>2298000</v>
      </c>
      <c r="K480" s="90">
        <v>2298000</v>
      </c>
      <c r="L480" s="72"/>
    </row>
    <row r="481" spans="1:12" ht="78.75" outlineLevel="7">
      <c r="A481" s="86" t="s">
        <v>997</v>
      </c>
      <c r="B481" s="87" t="s">
        <v>689</v>
      </c>
      <c r="C481" s="87" t="s">
        <v>245</v>
      </c>
      <c r="D481" s="88" t="s">
        <v>691</v>
      </c>
      <c r="E481" s="88" t="s">
        <v>357</v>
      </c>
      <c r="F481" s="89"/>
      <c r="G481" s="89"/>
      <c r="H481" s="89"/>
      <c r="I481" s="89"/>
      <c r="J481" s="90">
        <v>2298000</v>
      </c>
      <c r="K481" s="90">
        <v>2298000</v>
      </c>
      <c r="L481" s="72"/>
    </row>
    <row r="482" spans="1:12" ht="47.25" outlineLevel="6">
      <c r="A482" s="86" t="s">
        <v>1162</v>
      </c>
      <c r="B482" s="87" t="s">
        <v>689</v>
      </c>
      <c r="C482" s="87" t="s">
        <v>245</v>
      </c>
      <c r="D482" s="88" t="s">
        <v>688</v>
      </c>
      <c r="E482" s="88"/>
      <c r="F482" s="89"/>
      <c r="G482" s="89"/>
      <c r="H482" s="89"/>
      <c r="I482" s="89"/>
      <c r="J482" s="90">
        <v>289663</v>
      </c>
      <c r="K482" s="90">
        <v>289663</v>
      </c>
      <c r="L482" s="72"/>
    </row>
    <row r="483" spans="1:12" ht="78.75" outlineLevel="7">
      <c r="A483" s="86" t="s">
        <v>997</v>
      </c>
      <c r="B483" s="87" t="s">
        <v>689</v>
      </c>
      <c r="C483" s="87" t="s">
        <v>245</v>
      </c>
      <c r="D483" s="88" t="s">
        <v>688</v>
      </c>
      <c r="E483" s="88" t="s">
        <v>357</v>
      </c>
      <c r="F483" s="89"/>
      <c r="G483" s="89"/>
      <c r="H483" s="89"/>
      <c r="I483" s="89"/>
      <c r="J483" s="90">
        <v>289663</v>
      </c>
      <c r="K483" s="90">
        <v>289663</v>
      </c>
      <c r="L483" s="72"/>
    </row>
    <row r="484" spans="1:12" ht="47.25">
      <c r="A484" s="81" t="s">
        <v>1163</v>
      </c>
      <c r="B484" s="82" t="s">
        <v>572</v>
      </c>
      <c r="C484" s="82"/>
      <c r="D484" s="83"/>
      <c r="E484" s="83"/>
      <c r="F484" s="84"/>
      <c r="G484" s="84"/>
      <c r="H484" s="84"/>
      <c r="I484" s="84"/>
      <c r="J484" s="85">
        <v>70263945</v>
      </c>
      <c r="K484" s="85">
        <v>70125245</v>
      </c>
      <c r="L484" s="72"/>
    </row>
    <row r="485" spans="1:12" ht="31.5" outlineLevel="1">
      <c r="A485" s="86" t="s">
        <v>246</v>
      </c>
      <c r="B485" s="87" t="s">
        <v>572</v>
      </c>
      <c r="C485" s="87" t="s">
        <v>247</v>
      </c>
      <c r="D485" s="88"/>
      <c r="E485" s="88"/>
      <c r="F485" s="89"/>
      <c r="G485" s="89"/>
      <c r="H485" s="89"/>
      <c r="I485" s="89"/>
      <c r="J485" s="90">
        <v>68000</v>
      </c>
      <c r="K485" s="90">
        <v>68000</v>
      </c>
      <c r="L485" s="72"/>
    </row>
    <row r="486" spans="1:12" ht="31.5" outlineLevel="2">
      <c r="A486" s="86" t="s">
        <v>250</v>
      </c>
      <c r="B486" s="87" t="s">
        <v>572</v>
      </c>
      <c r="C486" s="87" t="s">
        <v>251</v>
      </c>
      <c r="D486" s="88"/>
      <c r="E486" s="88"/>
      <c r="F486" s="89"/>
      <c r="G486" s="89"/>
      <c r="H486" s="89"/>
      <c r="I486" s="89"/>
      <c r="J486" s="90">
        <v>68000</v>
      </c>
      <c r="K486" s="90">
        <v>68000</v>
      </c>
      <c r="L486" s="72"/>
    </row>
    <row r="487" spans="1:12" ht="63" outlineLevel="3">
      <c r="A487" s="86" t="s">
        <v>1062</v>
      </c>
      <c r="B487" s="87" t="s">
        <v>572</v>
      </c>
      <c r="C487" s="87" t="s">
        <v>251</v>
      </c>
      <c r="D487" s="88" t="s">
        <v>551</v>
      </c>
      <c r="E487" s="88"/>
      <c r="F487" s="89"/>
      <c r="G487" s="89"/>
      <c r="H487" s="89"/>
      <c r="I487" s="89"/>
      <c r="J487" s="90">
        <v>68000</v>
      </c>
      <c r="K487" s="90">
        <v>68000</v>
      </c>
      <c r="L487" s="72"/>
    </row>
    <row r="488" spans="1:12" ht="63" outlineLevel="4">
      <c r="A488" s="86" t="s">
        <v>1164</v>
      </c>
      <c r="B488" s="87" t="s">
        <v>572</v>
      </c>
      <c r="C488" s="87" t="s">
        <v>251</v>
      </c>
      <c r="D488" s="88" t="s">
        <v>544</v>
      </c>
      <c r="E488" s="88"/>
      <c r="F488" s="89"/>
      <c r="G488" s="89"/>
      <c r="H488" s="89"/>
      <c r="I488" s="89"/>
      <c r="J488" s="90">
        <v>28000</v>
      </c>
      <c r="K488" s="90">
        <v>28000</v>
      </c>
      <c r="L488" s="72"/>
    </row>
    <row r="489" spans="1:12" ht="63" outlineLevel="5">
      <c r="A489" s="86" t="s">
        <v>1165</v>
      </c>
      <c r="B489" s="87" t="s">
        <v>572</v>
      </c>
      <c r="C489" s="87" t="s">
        <v>251</v>
      </c>
      <c r="D489" s="88" t="s">
        <v>542</v>
      </c>
      <c r="E489" s="88"/>
      <c r="F489" s="89"/>
      <c r="G489" s="89"/>
      <c r="H489" s="89"/>
      <c r="I489" s="89"/>
      <c r="J489" s="90">
        <v>28000</v>
      </c>
      <c r="K489" s="90">
        <v>28000</v>
      </c>
      <c r="L489" s="72"/>
    </row>
    <row r="490" spans="1:12" ht="15.75" outlineLevel="6">
      <c r="A490" s="86" t="s">
        <v>1005</v>
      </c>
      <c r="B490" s="87" t="s">
        <v>572</v>
      </c>
      <c r="C490" s="87" t="s">
        <v>251</v>
      </c>
      <c r="D490" s="88" t="s">
        <v>541</v>
      </c>
      <c r="E490" s="88"/>
      <c r="F490" s="89"/>
      <c r="G490" s="89"/>
      <c r="H490" s="89"/>
      <c r="I490" s="89"/>
      <c r="J490" s="90">
        <v>28000</v>
      </c>
      <c r="K490" s="90">
        <v>28000</v>
      </c>
      <c r="L490" s="72"/>
    </row>
    <row r="491" spans="1:12" ht="47.25" outlineLevel="7">
      <c r="A491" s="86" t="s">
        <v>1002</v>
      </c>
      <c r="B491" s="87" t="s">
        <v>572</v>
      </c>
      <c r="C491" s="87" t="s">
        <v>251</v>
      </c>
      <c r="D491" s="88" t="s">
        <v>541</v>
      </c>
      <c r="E491" s="88" t="s">
        <v>342</v>
      </c>
      <c r="F491" s="89"/>
      <c r="G491" s="89"/>
      <c r="H491" s="89"/>
      <c r="I491" s="89"/>
      <c r="J491" s="90">
        <v>28000</v>
      </c>
      <c r="K491" s="90">
        <v>28000</v>
      </c>
      <c r="L491" s="72"/>
    </row>
    <row r="492" spans="1:12" ht="78.75" outlineLevel="4">
      <c r="A492" s="86" t="s">
        <v>1166</v>
      </c>
      <c r="B492" s="87" t="s">
        <v>572</v>
      </c>
      <c r="C492" s="87" t="s">
        <v>251</v>
      </c>
      <c r="D492" s="88" t="s">
        <v>685</v>
      </c>
      <c r="E492" s="88"/>
      <c r="F492" s="89"/>
      <c r="G492" s="89"/>
      <c r="H492" s="89"/>
      <c r="I492" s="89"/>
      <c r="J492" s="90">
        <v>35000</v>
      </c>
      <c r="K492" s="90">
        <v>35000</v>
      </c>
      <c r="L492" s="72"/>
    </row>
    <row r="493" spans="1:12" ht="31.5" outlineLevel="5">
      <c r="A493" s="86" t="s">
        <v>1167</v>
      </c>
      <c r="B493" s="87" t="s">
        <v>572</v>
      </c>
      <c r="C493" s="87" t="s">
        <v>251</v>
      </c>
      <c r="D493" s="88" t="s">
        <v>683</v>
      </c>
      <c r="E493" s="88"/>
      <c r="F493" s="89"/>
      <c r="G493" s="89"/>
      <c r="H493" s="89"/>
      <c r="I493" s="89"/>
      <c r="J493" s="90">
        <v>35000</v>
      </c>
      <c r="K493" s="90">
        <v>35000</v>
      </c>
      <c r="L493" s="72"/>
    </row>
    <row r="494" spans="1:12" ht="15.75" outlineLevel="6">
      <c r="A494" s="86" t="s">
        <v>1005</v>
      </c>
      <c r="B494" s="87" t="s">
        <v>572</v>
      </c>
      <c r="C494" s="87" t="s">
        <v>251</v>
      </c>
      <c r="D494" s="88" t="s">
        <v>682</v>
      </c>
      <c r="E494" s="88"/>
      <c r="F494" s="89"/>
      <c r="G494" s="89"/>
      <c r="H494" s="89"/>
      <c r="I494" s="89"/>
      <c r="J494" s="90">
        <v>30000</v>
      </c>
      <c r="K494" s="90">
        <v>30000</v>
      </c>
      <c r="L494" s="72"/>
    </row>
    <row r="495" spans="1:12" ht="47.25" outlineLevel="7">
      <c r="A495" s="86" t="s">
        <v>1002</v>
      </c>
      <c r="B495" s="87" t="s">
        <v>572</v>
      </c>
      <c r="C495" s="87" t="s">
        <v>251</v>
      </c>
      <c r="D495" s="88" t="s">
        <v>682</v>
      </c>
      <c r="E495" s="88" t="s">
        <v>342</v>
      </c>
      <c r="F495" s="89"/>
      <c r="G495" s="89"/>
      <c r="H495" s="89"/>
      <c r="I495" s="89"/>
      <c r="J495" s="90">
        <v>30000</v>
      </c>
      <c r="K495" s="90">
        <v>30000</v>
      </c>
      <c r="L495" s="72"/>
    </row>
    <row r="496" spans="1:12" ht="31.5" outlineLevel="6">
      <c r="A496" s="86" t="s">
        <v>1168</v>
      </c>
      <c r="B496" s="87" t="s">
        <v>572</v>
      </c>
      <c r="C496" s="87" t="s">
        <v>251</v>
      </c>
      <c r="D496" s="88" t="s">
        <v>681</v>
      </c>
      <c r="E496" s="88"/>
      <c r="F496" s="89"/>
      <c r="G496" s="89"/>
      <c r="H496" s="89"/>
      <c r="I496" s="89"/>
      <c r="J496" s="90">
        <v>5000</v>
      </c>
      <c r="K496" s="90">
        <v>5000</v>
      </c>
      <c r="L496" s="72"/>
    </row>
    <row r="497" spans="1:12" ht="47.25" outlineLevel="7">
      <c r="A497" s="86" t="s">
        <v>1087</v>
      </c>
      <c r="B497" s="87" t="s">
        <v>572</v>
      </c>
      <c r="C497" s="87" t="s">
        <v>251</v>
      </c>
      <c r="D497" s="88" t="s">
        <v>681</v>
      </c>
      <c r="E497" s="88" t="s">
        <v>409</v>
      </c>
      <c r="F497" s="89"/>
      <c r="G497" s="89"/>
      <c r="H497" s="89"/>
      <c r="I497" s="89"/>
      <c r="J497" s="90">
        <v>5000</v>
      </c>
      <c r="K497" s="90">
        <v>5000</v>
      </c>
      <c r="L497" s="72"/>
    </row>
    <row r="498" spans="1:12" ht="47.25" outlineLevel="4">
      <c r="A498" s="86" t="s">
        <v>1169</v>
      </c>
      <c r="B498" s="87" t="s">
        <v>572</v>
      </c>
      <c r="C498" s="87" t="s">
        <v>251</v>
      </c>
      <c r="D498" s="88" t="s">
        <v>539</v>
      </c>
      <c r="E498" s="88"/>
      <c r="F498" s="89"/>
      <c r="G498" s="89"/>
      <c r="H498" s="89"/>
      <c r="I498" s="89"/>
      <c r="J498" s="90">
        <v>5000</v>
      </c>
      <c r="K498" s="90">
        <v>5000</v>
      </c>
      <c r="L498" s="72"/>
    </row>
    <row r="499" spans="1:12" ht="31.5" outlineLevel="5">
      <c r="A499" s="86" t="s">
        <v>1170</v>
      </c>
      <c r="B499" s="87" t="s">
        <v>572</v>
      </c>
      <c r="C499" s="87" t="s">
        <v>251</v>
      </c>
      <c r="D499" s="88" t="s">
        <v>537</v>
      </c>
      <c r="E499" s="88"/>
      <c r="F499" s="89"/>
      <c r="G499" s="89"/>
      <c r="H499" s="89"/>
      <c r="I499" s="89"/>
      <c r="J499" s="90">
        <v>5000</v>
      </c>
      <c r="K499" s="90">
        <v>5000</v>
      </c>
      <c r="L499" s="72"/>
    </row>
    <row r="500" spans="1:12" ht="15.75" outlineLevel="6">
      <c r="A500" s="86" t="s">
        <v>1005</v>
      </c>
      <c r="B500" s="87" t="s">
        <v>572</v>
      </c>
      <c r="C500" s="87" t="s">
        <v>251</v>
      </c>
      <c r="D500" s="88" t="s">
        <v>680</v>
      </c>
      <c r="E500" s="88"/>
      <c r="F500" s="89"/>
      <c r="G500" s="89"/>
      <c r="H500" s="89"/>
      <c r="I500" s="89"/>
      <c r="J500" s="90">
        <v>5000</v>
      </c>
      <c r="K500" s="90">
        <v>5000</v>
      </c>
      <c r="L500" s="72"/>
    </row>
    <row r="501" spans="1:12" ht="47.25" outlineLevel="7">
      <c r="A501" s="86" t="s">
        <v>1002</v>
      </c>
      <c r="B501" s="87" t="s">
        <v>572</v>
      </c>
      <c r="C501" s="87" t="s">
        <v>251</v>
      </c>
      <c r="D501" s="88" t="s">
        <v>680</v>
      </c>
      <c r="E501" s="88" t="s">
        <v>342</v>
      </c>
      <c r="F501" s="89"/>
      <c r="G501" s="89"/>
      <c r="H501" s="89"/>
      <c r="I501" s="89"/>
      <c r="J501" s="90">
        <v>5000</v>
      </c>
      <c r="K501" s="90">
        <v>5000</v>
      </c>
      <c r="L501" s="72"/>
    </row>
    <row r="502" spans="1:12" ht="31.5" outlineLevel="6">
      <c r="A502" s="86" t="s">
        <v>1171</v>
      </c>
      <c r="B502" s="87" t="s">
        <v>572</v>
      </c>
      <c r="C502" s="87" t="s">
        <v>251</v>
      </c>
      <c r="D502" s="88" t="s">
        <v>678</v>
      </c>
      <c r="E502" s="88"/>
      <c r="F502" s="89"/>
      <c r="G502" s="89"/>
      <c r="H502" s="89"/>
      <c r="I502" s="89"/>
      <c r="J502" s="90">
        <v>0</v>
      </c>
      <c r="K502" s="90">
        <v>0</v>
      </c>
      <c r="L502" s="72"/>
    </row>
    <row r="503" spans="1:12" ht="47.25" outlineLevel="7">
      <c r="A503" s="86" t="s">
        <v>1087</v>
      </c>
      <c r="B503" s="87" t="s">
        <v>572</v>
      </c>
      <c r="C503" s="87" t="s">
        <v>251</v>
      </c>
      <c r="D503" s="88" t="s">
        <v>678</v>
      </c>
      <c r="E503" s="88" t="s">
        <v>409</v>
      </c>
      <c r="F503" s="89"/>
      <c r="G503" s="89"/>
      <c r="H503" s="89"/>
      <c r="I503" s="89"/>
      <c r="J503" s="90">
        <v>0</v>
      </c>
      <c r="K503" s="90">
        <v>0</v>
      </c>
      <c r="L503" s="72"/>
    </row>
    <row r="504" spans="1:12" ht="31.5" outlineLevel="6">
      <c r="A504" s="86" t="s">
        <v>1172</v>
      </c>
      <c r="B504" s="87" t="s">
        <v>572</v>
      </c>
      <c r="C504" s="87" t="s">
        <v>251</v>
      </c>
      <c r="D504" s="88" t="s">
        <v>676</v>
      </c>
      <c r="E504" s="88"/>
      <c r="F504" s="89"/>
      <c r="G504" s="89"/>
      <c r="H504" s="89"/>
      <c r="I504" s="89"/>
      <c r="J504" s="90">
        <v>0</v>
      </c>
      <c r="K504" s="90">
        <v>0</v>
      </c>
      <c r="L504" s="72"/>
    </row>
    <row r="505" spans="1:12" ht="47.25" outlineLevel="7">
      <c r="A505" s="86" t="s">
        <v>1087</v>
      </c>
      <c r="B505" s="87" t="s">
        <v>572</v>
      </c>
      <c r="C505" s="87" t="s">
        <v>251</v>
      </c>
      <c r="D505" s="88" t="s">
        <v>676</v>
      </c>
      <c r="E505" s="88" t="s">
        <v>409</v>
      </c>
      <c r="F505" s="89"/>
      <c r="G505" s="89"/>
      <c r="H505" s="89"/>
      <c r="I505" s="89"/>
      <c r="J505" s="90">
        <v>0</v>
      </c>
      <c r="K505" s="90">
        <v>0</v>
      </c>
      <c r="L505" s="72"/>
    </row>
    <row r="506" spans="1:12" ht="31.5" outlineLevel="6">
      <c r="A506" s="86" t="s">
        <v>1173</v>
      </c>
      <c r="B506" s="87" t="s">
        <v>572</v>
      </c>
      <c r="C506" s="87" t="s">
        <v>251</v>
      </c>
      <c r="D506" s="88" t="s">
        <v>674</v>
      </c>
      <c r="E506" s="88"/>
      <c r="F506" s="89"/>
      <c r="G506" s="89"/>
      <c r="H506" s="89"/>
      <c r="I506" s="89"/>
      <c r="J506" s="90">
        <v>0</v>
      </c>
      <c r="K506" s="90">
        <v>0</v>
      </c>
      <c r="L506" s="72"/>
    </row>
    <row r="507" spans="1:12" ht="47.25" outlineLevel="7">
      <c r="A507" s="86" t="s">
        <v>1087</v>
      </c>
      <c r="B507" s="87" t="s">
        <v>572</v>
      </c>
      <c r="C507" s="87" t="s">
        <v>251</v>
      </c>
      <c r="D507" s="88" t="s">
        <v>674</v>
      </c>
      <c r="E507" s="88" t="s">
        <v>409</v>
      </c>
      <c r="F507" s="89"/>
      <c r="G507" s="89"/>
      <c r="H507" s="89"/>
      <c r="I507" s="89"/>
      <c r="J507" s="90">
        <v>0</v>
      </c>
      <c r="K507" s="90">
        <v>0</v>
      </c>
      <c r="L507" s="72"/>
    </row>
    <row r="508" spans="1:12" ht="31.5" outlineLevel="6">
      <c r="A508" s="86" t="s">
        <v>1174</v>
      </c>
      <c r="B508" s="87" t="s">
        <v>572</v>
      </c>
      <c r="C508" s="87" t="s">
        <v>251</v>
      </c>
      <c r="D508" s="88" t="s">
        <v>672</v>
      </c>
      <c r="E508" s="88"/>
      <c r="F508" s="89"/>
      <c r="G508" s="89"/>
      <c r="H508" s="89"/>
      <c r="I508" s="89"/>
      <c r="J508" s="90">
        <v>0</v>
      </c>
      <c r="K508" s="90">
        <v>0</v>
      </c>
      <c r="L508" s="72"/>
    </row>
    <row r="509" spans="1:12" ht="47.25" outlineLevel="7">
      <c r="A509" s="86" t="s">
        <v>1087</v>
      </c>
      <c r="B509" s="87" t="s">
        <v>572</v>
      </c>
      <c r="C509" s="87" t="s">
        <v>251</v>
      </c>
      <c r="D509" s="88" t="s">
        <v>672</v>
      </c>
      <c r="E509" s="88" t="s">
        <v>409</v>
      </c>
      <c r="F509" s="89"/>
      <c r="G509" s="89"/>
      <c r="H509" s="89"/>
      <c r="I509" s="89"/>
      <c r="J509" s="90">
        <v>0</v>
      </c>
      <c r="K509" s="90">
        <v>0</v>
      </c>
      <c r="L509" s="72"/>
    </row>
    <row r="510" spans="1:12" ht="31.5" outlineLevel="6">
      <c r="A510" s="86" t="s">
        <v>1175</v>
      </c>
      <c r="B510" s="87" t="s">
        <v>572</v>
      </c>
      <c r="C510" s="87" t="s">
        <v>251</v>
      </c>
      <c r="D510" s="88" t="s">
        <v>670</v>
      </c>
      <c r="E510" s="88"/>
      <c r="F510" s="89"/>
      <c r="G510" s="89"/>
      <c r="H510" s="89"/>
      <c r="I510" s="89"/>
      <c r="J510" s="90">
        <v>0</v>
      </c>
      <c r="K510" s="90">
        <v>0</v>
      </c>
      <c r="L510" s="72"/>
    </row>
    <row r="511" spans="1:12" ht="47.25" outlineLevel="7">
      <c r="A511" s="86" t="s">
        <v>1087</v>
      </c>
      <c r="B511" s="87" t="s">
        <v>572</v>
      </c>
      <c r="C511" s="87" t="s">
        <v>251</v>
      </c>
      <c r="D511" s="88" t="s">
        <v>670</v>
      </c>
      <c r="E511" s="88" t="s">
        <v>409</v>
      </c>
      <c r="F511" s="89"/>
      <c r="G511" s="89"/>
      <c r="H511" s="89"/>
      <c r="I511" s="89"/>
      <c r="J511" s="90">
        <v>0</v>
      </c>
      <c r="K511" s="90">
        <v>0</v>
      </c>
      <c r="L511" s="72"/>
    </row>
    <row r="512" spans="1:12" ht="31.5" outlineLevel="6">
      <c r="A512" s="86" t="s">
        <v>1176</v>
      </c>
      <c r="B512" s="87" t="s">
        <v>572</v>
      </c>
      <c r="C512" s="87" t="s">
        <v>251</v>
      </c>
      <c r="D512" s="88" t="s">
        <v>668</v>
      </c>
      <c r="E512" s="88"/>
      <c r="F512" s="89"/>
      <c r="G512" s="89"/>
      <c r="H512" s="89"/>
      <c r="I512" s="89"/>
      <c r="J512" s="90">
        <v>0</v>
      </c>
      <c r="K512" s="90">
        <v>0</v>
      </c>
      <c r="L512" s="72"/>
    </row>
    <row r="513" spans="1:12" ht="47.25" outlineLevel="7">
      <c r="A513" s="86" t="s">
        <v>1087</v>
      </c>
      <c r="B513" s="87" t="s">
        <v>572</v>
      </c>
      <c r="C513" s="87" t="s">
        <v>251</v>
      </c>
      <c r="D513" s="88" t="s">
        <v>668</v>
      </c>
      <c r="E513" s="88" t="s">
        <v>409</v>
      </c>
      <c r="F513" s="89"/>
      <c r="G513" s="89"/>
      <c r="H513" s="89"/>
      <c r="I513" s="89"/>
      <c r="J513" s="90">
        <v>0</v>
      </c>
      <c r="K513" s="90">
        <v>0</v>
      </c>
      <c r="L513" s="72"/>
    </row>
    <row r="514" spans="1:12" ht="94.5" outlineLevel="3">
      <c r="A514" s="86" t="s">
        <v>1055</v>
      </c>
      <c r="B514" s="87" t="s">
        <v>572</v>
      </c>
      <c r="C514" s="87" t="s">
        <v>251</v>
      </c>
      <c r="D514" s="88" t="s">
        <v>666</v>
      </c>
      <c r="E514" s="88"/>
      <c r="F514" s="89"/>
      <c r="G514" s="89"/>
      <c r="H514" s="89"/>
      <c r="I514" s="89"/>
      <c r="J514" s="90">
        <v>0</v>
      </c>
      <c r="K514" s="90">
        <v>0</v>
      </c>
      <c r="L514" s="72"/>
    </row>
    <row r="515" spans="1:12" ht="47.25" outlineLevel="5">
      <c r="A515" s="86" t="s">
        <v>1057</v>
      </c>
      <c r="B515" s="87" t="s">
        <v>572</v>
      </c>
      <c r="C515" s="87" t="s">
        <v>251</v>
      </c>
      <c r="D515" s="88" t="s">
        <v>664</v>
      </c>
      <c r="E515" s="88"/>
      <c r="F515" s="89"/>
      <c r="G515" s="89"/>
      <c r="H515" s="89"/>
      <c r="I515" s="89"/>
      <c r="J515" s="90">
        <v>0</v>
      </c>
      <c r="K515" s="90">
        <v>0</v>
      </c>
      <c r="L515" s="72"/>
    </row>
    <row r="516" spans="1:12" ht="31.5" outlineLevel="6">
      <c r="A516" s="86" t="s">
        <v>1177</v>
      </c>
      <c r="B516" s="87" t="s">
        <v>572</v>
      </c>
      <c r="C516" s="87" t="s">
        <v>251</v>
      </c>
      <c r="D516" s="88" t="s">
        <v>662</v>
      </c>
      <c r="E516" s="88"/>
      <c r="F516" s="89"/>
      <c r="G516" s="89"/>
      <c r="H516" s="89"/>
      <c r="I516" s="89"/>
      <c r="J516" s="90">
        <v>0</v>
      </c>
      <c r="K516" s="90">
        <v>0</v>
      </c>
      <c r="L516" s="72"/>
    </row>
    <row r="517" spans="1:12" ht="47.25" outlineLevel="7">
      <c r="A517" s="86" t="s">
        <v>1087</v>
      </c>
      <c r="B517" s="87" t="s">
        <v>572</v>
      </c>
      <c r="C517" s="87" t="s">
        <v>251</v>
      </c>
      <c r="D517" s="88" t="s">
        <v>662</v>
      </c>
      <c r="E517" s="88" t="s">
        <v>409</v>
      </c>
      <c r="F517" s="89"/>
      <c r="G517" s="89"/>
      <c r="H517" s="89"/>
      <c r="I517" s="89"/>
      <c r="J517" s="90">
        <v>0</v>
      </c>
      <c r="K517" s="90">
        <v>0</v>
      </c>
      <c r="L517" s="72"/>
    </row>
    <row r="518" spans="1:12" ht="15.75" outlineLevel="1">
      <c r="A518" s="86" t="s">
        <v>280</v>
      </c>
      <c r="B518" s="87" t="s">
        <v>572</v>
      </c>
      <c r="C518" s="87" t="s">
        <v>281</v>
      </c>
      <c r="D518" s="88"/>
      <c r="E518" s="88"/>
      <c r="F518" s="89"/>
      <c r="G518" s="89"/>
      <c r="H518" s="89"/>
      <c r="I518" s="89"/>
      <c r="J518" s="90">
        <v>32141219</v>
      </c>
      <c r="K518" s="90">
        <v>32098919</v>
      </c>
      <c r="L518" s="72"/>
    </row>
    <row r="519" spans="1:12" ht="15.75" outlineLevel="2">
      <c r="A519" s="86" t="s">
        <v>286</v>
      </c>
      <c r="B519" s="87" t="s">
        <v>572</v>
      </c>
      <c r="C519" s="87" t="s">
        <v>287</v>
      </c>
      <c r="D519" s="88"/>
      <c r="E519" s="88"/>
      <c r="F519" s="89"/>
      <c r="G519" s="89"/>
      <c r="H519" s="89"/>
      <c r="I519" s="89"/>
      <c r="J519" s="90">
        <v>31883919</v>
      </c>
      <c r="K519" s="90">
        <v>31841619</v>
      </c>
      <c r="L519" s="72"/>
    </row>
    <row r="520" spans="1:12" ht="31.5" outlineLevel="3">
      <c r="A520" s="86" t="s">
        <v>1120</v>
      </c>
      <c r="B520" s="87" t="s">
        <v>572</v>
      </c>
      <c r="C520" s="87" t="s">
        <v>287</v>
      </c>
      <c r="D520" s="88" t="s">
        <v>399</v>
      </c>
      <c r="E520" s="88"/>
      <c r="F520" s="89"/>
      <c r="G520" s="89"/>
      <c r="H520" s="89"/>
      <c r="I520" s="89"/>
      <c r="J520" s="90">
        <v>31523919</v>
      </c>
      <c r="K520" s="90">
        <v>31481619</v>
      </c>
      <c r="L520" s="72"/>
    </row>
    <row r="521" spans="1:12" ht="31.5" outlineLevel="4">
      <c r="A521" s="86" t="s">
        <v>1121</v>
      </c>
      <c r="B521" s="87" t="s">
        <v>572</v>
      </c>
      <c r="C521" s="87" t="s">
        <v>287</v>
      </c>
      <c r="D521" s="88" t="s">
        <v>591</v>
      </c>
      <c r="E521" s="88"/>
      <c r="F521" s="89"/>
      <c r="G521" s="89"/>
      <c r="H521" s="89"/>
      <c r="I521" s="89"/>
      <c r="J521" s="90">
        <v>31523919</v>
      </c>
      <c r="K521" s="90">
        <v>31481619</v>
      </c>
      <c r="L521" s="72"/>
    </row>
    <row r="522" spans="1:12" ht="31.5" outlineLevel="5">
      <c r="A522" s="86" t="s">
        <v>1178</v>
      </c>
      <c r="B522" s="87" t="s">
        <v>572</v>
      </c>
      <c r="C522" s="87" t="s">
        <v>287</v>
      </c>
      <c r="D522" s="88" t="s">
        <v>627</v>
      </c>
      <c r="E522" s="88"/>
      <c r="F522" s="89"/>
      <c r="G522" s="89"/>
      <c r="H522" s="89"/>
      <c r="I522" s="89"/>
      <c r="J522" s="90">
        <v>42000</v>
      </c>
      <c r="K522" s="90">
        <v>42000</v>
      </c>
      <c r="L522" s="72"/>
    </row>
    <row r="523" spans="1:12" ht="31.5" outlineLevel="6">
      <c r="A523" s="86" t="s">
        <v>1179</v>
      </c>
      <c r="B523" s="87" t="s">
        <v>572</v>
      </c>
      <c r="C523" s="87" t="s">
        <v>287</v>
      </c>
      <c r="D523" s="88" t="s">
        <v>661</v>
      </c>
      <c r="E523" s="88"/>
      <c r="F523" s="89"/>
      <c r="G523" s="89"/>
      <c r="H523" s="89"/>
      <c r="I523" s="89"/>
      <c r="J523" s="90">
        <v>42000</v>
      </c>
      <c r="K523" s="90">
        <v>42000</v>
      </c>
      <c r="L523" s="72"/>
    </row>
    <row r="524" spans="1:12" ht="47.25" outlineLevel="7">
      <c r="A524" s="86" t="s">
        <v>1087</v>
      </c>
      <c r="B524" s="87" t="s">
        <v>572</v>
      </c>
      <c r="C524" s="87" t="s">
        <v>287</v>
      </c>
      <c r="D524" s="88" t="s">
        <v>661</v>
      </c>
      <c r="E524" s="88" t="s">
        <v>409</v>
      </c>
      <c r="F524" s="89"/>
      <c r="G524" s="89"/>
      <c r="H524" s="89"/>
      <c r="I524" s="89"/>
      <c r="J524" s="90">
        <v>42000</v>
      </c>
      <c r="K524" s="90">
        <v>42000</v>
      </c>
      <c r="L524" s="72"/>
    </row>
    <row r="525" spans="1:12" ht="31.5" outlineLevel="5">
      <c r="A525" s="86" t="s">
        <v>1122</v>
      </c>
      <c r="B525" s="87" t="s">
        <v>572</v>
      </c>
      <c r="C525" s="87" t="s">
        <v>287</v>
      </c>
      <c r="D525" s="88" t="s">
        <v>659</v>
      </c>
      <c r="E525" s="88"/>
      <c r="F525" s="89"/>
      <c r="G525" s="89"/>
      <c r="H525" s="89"/>
      <c r="I525" s="89"/>
      <c r="J525" s="90">
        <v>0</v>
      </c>
      <c r="K525" s="90">
        <v>0</v>
      </c>
      <c r="L525" s="72"/>
    </row>
    <row r="526" spans="1:12" ht="31.5" outlineLevel="6">
      <c r="A526" s="86" t="s">
        <v>1180</v>
      </c>
      <c r="B526" s="87" t="s">
        <v>572</v>
      </c>
      <c r="C526" s="87" t="s">
        <v>287</v>
      </c>
      <c r="D526" s="88" t="s">
        <v>658</v>
      </c>
      <c r="E526" s="88"/>
      <c r="F526" s="89"/>
      <c r="G526" s="89"/>
      <c r="H526" s="89"/>
      <c r="I526" s="89"/>
      <c r="J526" s="90">
        <v>0</v>
      </c>
      <c r="K526" s="90">
        <v>0</v>
      </c>
      <c r="L526" s="72"/>
    </row>
    <row r="527" spans="1:12" ht="47.25" outlineLevel="7">
      <c r="A527" s="86" t="s">
        <v>1087</v>
      </c>
      <c r="B527" s="87" t="s">
        <v>572</v>
      </c>
      <c r="C527" s="87" t="s">
        <v>287</v>
      </c>
      <c r="D527" s="88" t="s">
        <v>658</v>
      </c>
      <c r="E527" s="88" t="s">
        <v>409</v>
      </c>
      <c r="F527" s="89"/>
      <c r="G527" s="89"/>
      <c r="H527" s="89"/>
      <c r="I527" s="89"/>
      <c r="J527" s="90">
        <v>0</v>
      </c>
      <c r="K527" s="90">
        <v>0</v>
      </c>
      <c r="L527" s="72"/>
    </row>
    <row r="528" spans="1:12" ht="31.5" outlineLevel="5">
      <c r="A528" s="86" t="s">
        <v>1181</v>
      </c>
      <c r="B528" s="87" t="s">
        <v>572</v>
      </c>
      <c r="C528" s="87" t="s">
        <v>287</v>
      </c>
      <c r="D528" s="88" t="s">
        <v>622</v>
      </c>
      <c r="E528" s="88"/>
      <c r="F528" s="89"/>
      <c r="G528" s="89"/>
      <c r="H528" s="89"/>
      <c r="I528" s="89"/>
      <c r="J528" s="90">
        <v>31481919</v>
      </c>
      <c r="K528" s="90">
        <v>31439619</v>
      </c>
      <c r="L528" s="72"/>
    </row>
    <row r="529" spans="1:12" ht="47.25" outlineLevel="6">
      <c r="A529" s="86" t="s">
        <v>1182</v>
      </c>
      <c r="B529" s="87" t="s">
        <v>572</v>
      </c>
      <c r="C529" s="87" t="s">
        <v>287</v>
      </c>
      <c r="D529" s="88" t="s">
        <v>656</v>
      </c>
      <c r="E529" s="88"/>
      <c r="F529" s="89"/>
      <c r="G529" s="89"/>
      <c r="H529" s="89"/>
      <c r="I529" s="89"/>
      <c r="J529" s="90">
        <v>5703975</v>
      </c>
      <c r="K529" s="90">
        <v>5695475</v>
      </c>
      <c r="L529" s="72"/>
    </row>
    <row r="530" spans="1:12" ht="47.25" outlineLevel="7">
      <c r="A530" s="86" t="s">
        <v>1087</v>
      </c>
      <c r="B530" s="87" t="s">
        <v>572</v>
      </c>
      <c r="C530" s="87" t="s">
        <v>287</v>
      </c>
      <c r="D530" s="88" t="s">
        <v>656</v>
      </c>
      <c r="E530" s="88" t="s">
        <v>409</v>
      </c>
      <c r="F530" s="89"/>
      <c r="G530" s="89"/>
      <c r="H530" s="89"/>
      <c r="I530" s="89"/>
      <c r="J530" s="90">
        <v>5703975</v>
      </c>
      <c r="K530" s="90">
        <v>5695475</v>
      </c>
      <c r="L530" s="72"/>
    </row>
    <row r="531" spans="1:12" ht="94.5" outlineLevel="6">
      <c r="A531" s="86" t="s">
        <v>1183</v>
      </c>
      <c r="B531" s="87" t="s">
        <v>572</v>
      </c>
      <c r="C531" s="87" t="s">
        <v>287</v>
      </c>
      <c r="D531" s="88" t="s">
        <v>654</v>
      </c>
      <c r="E531" s="88"/>
      <c r="F531" s="89"/>
      <c r="G531" s="89"/>
      <c r="H531" s="89"/>
      <c r="I531" s="89"/>
      <c r="J531" s="90">
        <v>3173353</v>
      </c>
      <c r="K531" s="90">
        <v>3173353</v>
      </c>
      <c r="L531" s="72"/>
    </row>
    <row r="532" spans="1:12" ht="47.25" outlineLevel="7">
      <c r="A532" s="86" t="s">
        <v>1087</v>
      </c>
      <c r="B532" s="87" t="s">
        <v>572</v>
      </c>
      <c r="C532" s="87" t="s">
        <v>287</v>
      </c>
      <c r="D532" s="88" t="s">
        <v>654</v>
      </c>
      <c r="E532" s="88" t="s">
        <v>409</v>
      </c>
      <c r="F532" s="89"/>
      <c r="G532" s="89"/>
      <c r="H532" s="89"/>
      <c r="I532" s="89"/>
      <c r="J532" s="90">
        <v>3173353</v>
      </c>
      <c r="K532" s="90">
        <v>3173353</v>
      </c>
      <c r="L532" s="72"/>
    </row>
    <row r="533" spans="1:12" ht="47.25" outlineLevel="6">
      <c r="A533" s="86" t="s">
        <v>1184</v>
      </c>
      <c r="B533" s="87" t="s">
        <v>572</v>
      </c>
      <c r="C533" s="87" t="s">
        <v>287</v>
      </c>
      <c r="D533" s="88" t="s">
        <v>652</v>
      </c>
      <c r="E533" s="88"/>
      <c r="F533" s="89"/>
      <c r="G533" s="89"/>
      <c r="H533" s="89"/>
      <c r="I533" s="89"/>
      <c r="J533" s="90">
        <v>17303036</v>
      </c>
      <c r="K533" s="90">
        <v>17269236</v>
      </c>
      <c r="L533" s="72"/>
    </row>
    <row r="534" spans="1:12" ht="47.25" outlineLevel="7">
      <c r="A534" s="86" t="s">
        <v>1087</v>
      </c>
      <c r="B534" s="87" t="s">
        <v>572</v>
      </c>
      <c r="C534" s="87" t="s">
        <v>287</v>
      </c>
      <c r="D534" s="88" t="s">
        <v>652</v>
      </c>
      <c r="E534" s="88" t="s">
        <v>409</v>
      </c>
      <c r="F534" s="89"/>
      <c r="G534" s="89"/>
      <c r="H534" s="89"/>
      <c r="I534" s="89"/>
      <c r="J534" s="90">
        <v>17303036</v>
      </c>
      <c r="K534" s="90">
        <v>17269236</v>
      </c>
      <c r="L534" s="72"/>
    </row>
    <row r="535" spans="1:12" ht="78.75" outlineLevel="6">
      <c r="A535" s="86" t="s">
        <v>1185</v>
      </c>
      <c r="B535" s="87" t="s">
        <v>572</v>
      </c>
      <c r="C535" s="87" t="s">
        <v>287</v>
      </c>
      <c r="D535" s="88" t="s">
        <v>650</v>
      </c>
      <c r="E535" s="88"/>
      <c r="F535" s="89"/>
      <c r="G535" s="89"/>
      <c r="H535" s="89"/>
      <c r="I535" s="89"/>
      <c r="J535" s="90">
        <v>2034228</v>
      </c>
      <c r="K535" s="90">
        <v>2034228</v>
      </c>
      <c r="L535" s="72"/>
    </row>
    <row r="536" spans="1:12" ht="47.25" outlineLevel="7">
      <c r="A536" s="86" t="s">
        <v>1087</v>
      </c>
      <c r="B536" s="87" t="s">
        <v>572</v>
      </c>
      <c r="C536" s="87" t="s">
        <v>287</v>
      </c>
      <c r="D536" s="88" t="s">
        <v>650</v>
      </c>
      <c r="E536" s="88" t="s">
        <v>409</v>
      </c>
      <c r="F536" s="89"/>
      <c r="G536" s="89"/>
      <c r="H536" s="89"/>
      <c r="I536" s="89"/>
      <c r="J536" s="90">
        <v>2034228</v>
      </c>
      <c r="K536" s="90">
        <v>2034228</v>
      </c>
      <c r="L536" s="72"/>
    </row>
    <row r="537" spans="1:12" ht="78.75" outlineLevel="6">
      <c r="A537" s="86" t="s">
        <v>1186</v>
      </c>
      <c r="B537" s="87" t="s">
        <v>572</v>
      </c>
      <c r="C537" s="87" t="s">
        <v>287</v>
      </c>
      <c r="D537" s="88" t="s">
        <v>602</v>
      </c>
      <c r="E537" s="88"/>
      <c r="F537" s="89"/>
      <c r="G537" s="89"/>
      <c r="H537" s="89"/>
      <c r="I537" s="89"/>
      <c r="J537" s="90">
        <v>3039600</v>
      </c>
      <c r="K537" s="90">
        <v>3039600</v>
      </c>
      <c r="L537" s="72"/>
    </row>
    <row r="538" spans="1:12" ht="47.25" outlineLevel="7">
      <c r="A538" s="86" t="s">
        <v>1087</v>
      </c>
      <c r="B538" s="87" t="s">
        <v>572</v>
      </c>
      <c r="C538" s="87" t="s">
        <v>287</v>
      </c>
      <c r="D538" s="88" t="s">
        <v>602</v>
      </c>
      <c r="E538" s="88" t="s">
        <v>409</v>
      </c>
      <c r="F538" s="89"/>
      <c r="G538" s="89"/>
      <c r="H538" s="89"/>
      <c r="I538" s="89"/>
      <c r="J538" s="90">
        <v>3039600</v>
      </c>
      <c r="K538" s="90">
        <v>3039600</v>
      </c>
      <c r="L538" s="72"/>
    </row>
    <row r="539" spans="1:12" ht="31.5" outlineLevel="6">
      <c r="A539" s="86" t="s">
        <v>1187</v>
      </c>
      <c r="B539" s="87" t="s">
        <v>572</v>
      </c>
      <c r="C539" s="87" t="s">
        <v>287</v>
      </c>
      <c r="D539" s="88" t="s">
        <v>649</v>
      </c>
      <c r="E539" s="88"/>
      <c r="F539" s="89"/>
      <c r="G539" s="89"/>
      <c r="H539" s="89"/>
      <c r="I539" s="89"/>
      <c r="J539" s="90">
        <v>227727</v>
      </c>
      <c r="K539" s="90">
        <v>227727</v>
      </c>
      <c r="L539" s="72"/>
    </row>
    <row r="540" spans="1:12" ht="47.25" outlineLevel="7">
      <c r="A540" s="86" t="s">
        <v>1087</v>
      </c>
      <c r="B540" s="87" t="s">
        <v>572</v>
      </c>
      <c r="C540" s="87" t="s">
        <v>287</v>
      </c>
      <c r="D540" s="88" t="s">
        <v>649</v>
      </c>
      <c r="E540" s="88" t="s">
        <v>409</v>
      </c>
      <c r="F540" s="89"/>
      <c r="G540" s="89"/>
      <c r="H540" s="89"/>
      <c r="I540" s="89"/>
      <c r="J540" s="90">
        <v>227727</v>
      </c>
      <c r="K540" s="90">
        <v>227727</v>
      </c>
      <c r="L540" s="72"/>
    </row>
    <row r="541" spans="1:12" ht="63" outlineLevel="3">
      <c r="A541" s="86" t="s">
        <v>1188</v>
      </c>
      <c r="B541" s="87" t="s">
        <v>572</v>
      </c>
      <c r="C541" s="87" t="s">
        <v>287</v>
      </c>
      <c r="D541" s="88" t="s">
        <v>416</v>
      </c>
      <c r="E541" s="88"/>
      <c r="F541" s="89"/>
      <c r="G541" s="89"/>
      <c r="H541" s="89"/>
      <c r="I541" s="89"/>
      <c r="J541" s="90">
        <v>360000</v>
      </c>
      <c r="K541" s="90">
        <v>360000</v>
      </c>
      <c r="L541" s="72"/>
    </row>
    <row r="542" spans="1:12" ht="31.5" outlineLevel="4">
      <c r="A542" s="86" t="s">
        <v>1189</v>
      </c>
      <c r="B542" s="87" t="s">
        <v>572</v>
      </c>
      <c r="C542" s="87" t="s">
        <v>287</v>
      </c>
      <c r="D542" s="88" t="s">
        <v>442</v>
      </c>
      <c r="E542" s="88"/>
      <c r="F542" s="89"/>
      <c r="G542" s="89"/>
      <c r="H542" s="89"/>
      <c r="I542" s="89"/>
      <c r="J542" s="90">
        <v>360000</v>
      </c>
      <c r="K542" s="90">
        <v>360000</v>
      </c>
      <c r="L542" s="72"/>
    </row>
    <row r="543" spans="1:12" ht="31.5" outlineLevel="5">
      <c r="A543" s="86" t="s">
        <v>1190</v>
      </c>
      <c r="B543" s="87" t="s">
        <v>572</v>
      </c>
      <c r="C543" s="87" t="s">
        <v>287</v>
      </c>
      <c r="D543" s="88" t="s">
        <v>440</v>
      </c>
      <c r="E543" s="88"/>
      <c r="F543" s="89"/>
      <c r="G543" s="89"/>
      <c r="H543" s="89"/>
      <c r="I543" s="89"/>
      <c r="J543" s="90">
        <v>360000</v>
      </c>
      <c r="K543" s="90">
        <v>360000</v>
      </c>
      <c r="L543" s="72"/>
    </row>
    <row r="544" spans="1:12" ht="31.5" outlineLevel="6">
      <c r="A544" s="86" t="s">
        <v>1179</v>
      </c>
      <c r="B544" s="87" t="s">
        <v>572</v>
      </c>
      <c r="C544" s="87" t="s">
        <v>287</v>
      </c>
      <c r="D544" s="88" t="s">
        <v>647</v>
      </c>
      <c r="E544" s="88"/>
      <c r="F544" s="89"/>
      <c r="G544" s="89"/>
      <c r="H544" s="89"/>
      <c r="I544" s="89"/>
      <c r="J544" s="90">
        <v>300000</v>
      </c>
      <c r="K544" s="90">
        <v>300000</v>
      </c>
      <c r="L544" s="72"/>
    </row>
    <row r="545" spans="1:12" ht="47.25" outlineLevel="7">
      <c r="A545" s="86" t="s">
        <v>1087</v>
      </c>
      <c r="B545" s="87" t="s">
        <v>572</v>
      </c>
      <c r="C545" s="87" t="s">
        <v>287</v>
      </c>
      <c r="D545" s="88" t="s">
        <v>647</v>
      </c>
      <c r="E545" s="88" t="s">
        <v>409</v>
      </c>
      <c r="F545" s="89"/>
      <c r="G545" s="89"/>
      <c r="H545" s="89"/>
      <c r="I545" s="89"/>
      <c r="J545" s="90">
        <v>300000</v>
      </c>
      <c r="K545" s="90">
        <v>300000</v>
      </c>
      <c r="L545" s="72"/>
    </row>
    <row r="546" spans="1:12" ht="31.5" outlineLevel="6">
      <c r="A546" s="86" t="s">
        <v>1180</v>
      </c>
      <c r="B546" s="87" t="s">
        <v>572</v>
      </c>
      <c r="C546" s="87" t="s">
        <v>287</v>
      </c>
      <c r="D546" s="88" t="s">
        <v>645</v>
      </c>
      <c r="E546" s="88"/>
      <c r="F546" s="89"/>
      <c r="G546" s="89"/>
      <c r="H546" s="89"/>
      <c r="I546" s="89"/>
      <c r="J546" s="90">
        <v>60000</v>
      </c>
      <c r="K546" s="90">
        <v>60000</v>
      </c>
      <c r="L546" s="72"/>
    </row>
    <row r="547" spans="1:12" ht="47.25" outlineLevel="7">
      <c r="A547" s="86" t="s">
        <v>1087</v>
      </c>
      <c r="B547" s="87" t="s">
        <v>572</v>
      </c>
      <c r="C547" s="87" t="s">
        <v>287</v>
      </c>
      <c r="D547" s="88" t="s">
        <v>645</v>
      </c>
      <c r="E547" s="88" t="s">
        <v>409</v>
      </c>
      <c r="F547" s="89"/>
      <c r="G547" s="89"/>
      <c r="H547" s="89"/>
      <c r="I547" s="89"/>
      <c r="J547" s="90">
        <v>60000</v>
      </c>
      <c r="K547" s="90">
        <v>60000</v>
      </c>
      <c r="L547" s="72"/>
    </row>
    <row r="548" spans="1:12" ht="15.75" outlineLevel="2">
      <c r="A548" s="86" t="s">
        <v>288</v>
      </c>
      <c r="B548" s="87" t="s">
        <v>572</v>
      </c>
      <c r="C548" s="87" t="s">
        <v>289</v>
      </c>
      <c r="D548" s="88"/>
      <c r="E548" s="88"/>
      <c r="F548" s="89"/>
      <c r="G548" s="89"/>
      <c r="H548" s="89"/>
      <c r="I548" s="89"/>
      <c r="J548" s="90">
        <v>257300</v>
      </c>
      <c r="K548" s="90">
        <v>257300</v>
      </c>
      <c r="L548" s="72"/>
    </row>
    <row r="549" spans="1:12" ht="47.25" outlineLevel="3">
      <c r="A549" s="86" t="s">
        <v>1047</v>
      </c>
      <c r="B549" s="87" t="s">
        <v>572</v>
      </c>
      <c r="C549" s="87" t="s">
        <v>289</v>
      </c>
      <c r="D549" s="88" t="s">
        <v>387</v>
      </c>
      <c r="E549" s="88"/>
      <c r="F549" s="89"/>
      <c r="G549" s="89"/>
      <c r="H549" s="89"/>
      <c r="I549" s="89"/>
      <c r="J549" s="90">
        <v>97300</v>
      </c>
      <c r="K549" s="90">
        <v>97300</v>
      </c>
      <c r="L549" s="72"/>
    </row>
    <row r="550" spans="1:12" ht="63" outlineLevel="4">
      <c r="A550" s="86" t="s">
        <v>1124</v>
      </c>
      <c r="B550" s="87" t="s">
        <v>572</v>
      </c>
      <c r="C550" s="87" t="s">
        <v>289</v>
      </c>
      <c r="D550" s="88" t="s">
        <v>436</v>
      </c>
      <c r="E550" s="88"/>
      <c r="F550" s="89"/>
      <c r="G550" s="89"/>
      <c r="H550" s="89"/>
      <c r="I550" s="89"/>
      <c r="J550" s="90">
        <v>97300</v>
      </c>
      <c r="K550" s="90">
        <v>97300</v>
      </c>
      <c r="L550" s="72"/>
    </row>
    <row r="551" spans="1:12" ht="47.25" outlineLevel="5">
      <c r="A551" s="86" t="s">
        <v>1191</v>
      </c>
      <c r="B551" s="87" t="s">
        <v>572</v>
      </c>
      <c r="C551" s="87" t="s">
        <v>289</v>
      </c>
      <c r="D551" s="88" t="s">
        <v>1192</v>
      </c>
      <c r="E551" s="88"/>
      <c r="F551" s="89"/>
      <c r="G551" s="89"/>
      <c r="H551" s="89"/>
      <c r="I551" s="89"/>
      <c r="J551" s="90">
        <v>97300</v>
      </c>
      <c r="K551" s="90">
        <v>97300</v>
      </c>
      <c r="L551" s="72"/>
    </row>
    <row r="552" spans="1:12" ht="15.75" outlineLevel="6">
      <c r="A552" s="86" t="s">
        <v>1005</v>
      </c>
      <c r="B552" s="87" t="s">
        <v>572</v>
      </c>
      <c r="C552" s="87" t="s">
        <v>289</v>
      </c>
      <c r="D552" s="88" t="s">
        <v>428</v>
      </c>
      <c r="E552" s="88"/>
      <c r="F552" s="89"/>
      <c r="G552" s="89"/>
      <c r="H552" s="89"/>
      <c r="I552" s="89"/>
      <c r="J552" s="90">
        <v>97300</v>
      </c>
      <c r="K552" s="90">
        <v>97300</v>
      </c>
      <c r="L552" s="72"/>
    </row>
    <row r="553" spans="1:12" ht="31.5" outlineLevel="7">
      <c r="A553" s="86" t="s">
        <v>1030</v>
      </c>
      <c r="B553" s="87" t="s">
        <v>572</v>
      </c>
      <c r="C553" s="87" t="s">
        <v>289</v>
      </c>
      <c r="D553" s="88" t="s">
        <v>428</v>
      </c>
      <c r="E553" s="88" t="s">
        <v>378</v>
      </c>
      <c r="F553" s="89"/>
      <c r="G553" s="89"/>
      <c r="H553" s="89"/>
      <c r="I553" s="89"/>
      <c r="J553" s="90">
        <v>97300</v>
      </c>
      <c r="K553" s="90">
        <v>97300</v>
      </c>
      <c r="L553" s="72"/>
    </row>
    <row r="554" spans="1:12" ht="63" outlineLevel="3">
      <c r="A554" s="86" t="s">
        <v>1188</v>
      </c>
      <c r="B554" s="87" t="s">
        <v>572</v>
      </c>
      <c r="C554" s="87" t="s">
        <v>289</v>
      </c>
      <c r="D554" s="88" t="s">
        <v>416</v>
      </c>
      <c r="E554" s="88"/>
      <c r="F554" s="89"/>
      <c r="G554" s="89"/>
      <c r="H554" s="89"/>
      <c r="I554" s="89"/>
      <c r="J554" s="90">
        <v>160000</v>
      </c>
      <c r="K554" s="90">
        <v>160000</v>
      </c>
      <c r="L554" s="72"/>
    </row>
    <row r="555" spans="1:12" ht="31.5" outlineLevel="4">
      <c r="A555" s="86" t="s">
        <v>1193</v>
      </c>
      <c r="B555" s="87" t="s">
        <v>572</v>
      </c>
      <c r="C555" s="87" t="s">
        <v>289</v>
      </c>
      <c r="D555" s="88" t="s">
        <v>582</v>
      </c>
      <c r="E555" s="88"/>
      <c r="F555" s="89"/>
      <c r="G555" s="89"/>
      <c r="H555" s="89"/>
      <c r="I555" s="89"/>
      <c r="J555" s="90">
        <v>20000</v>
      </c>
      <c r="K555" s="90">
        <v>20000</v>
      </c>
      <c r="L555" s="72"/>
    </row>
    <row r="556" spans="1:12" ht="47.25" outlineLevel="5">
      <c r="A556" s="86" t="s">
        <v>1194</v>
      </c>
      <c r="B556" s="87" t="s">
        <v>572</v>
      </c>
      <c r="C556" s="87" t="s">
        <v>289</v>
      </c>
      <c r="D556" s="88" t="s">
        <v>580</v>
      </c>
      <c r="E556" s="88"/>
      <c r="F556" s="89"/>
      <c r="G556" s="89"/>
      <c r="H556" s="89"/>
      <c r="I556" s="89"/>
      <c r="J556" s="90">
        <v>20000</v>
      </c>
      <c r="K556" s="90">
        <v>20000</v>
      </c>
      <c r="L556" s="72"/>
    </row>
    <row r="557" spans="1:12" ht="15.75" outlineLevel="6">
      <c r="A557" s="86" t="s">
        <v>1005</v>
      </c>
      <c r="B557" s="87" t="s">
        <v>572</v>
      </c>
      <c r="C557" s="87" t="s">
        <v>289</v>
      </c>
      <c r="D557" s="88" t="s">
        <v>579</v>
      </c>
      <c r="E557" s="88"/>
      <c r="F557" s="89"/>
      <c r="G557" s="89"/>
      <c r="H557" s="89"/>
      <c r="I557" s="89"/>
      <c r="J557" s="90">
        <v>13000</v>
      </c>
      <c r="K557" s="90">
        <v>13000</v>
      </c>
      <c r="L557" s="72"/>
    </row>
    <row r="558" spans="1:12" ht="47.25" outlineLevel="7">
      <c r="A558" s="86" t="s">
        <v>1002</v>
      </c>
      <c r="B558" s="87" t="s">
        <v>572</v>
      </c>
      <c r="C558" s="87" t="s">
        <v>289</v>
      </c>
      <c r="D558" s="88" t="s">
        <v>579</v>
      </c>
      <c r="E558" s="88" t="s">
        <v>342</v>
      </c>
      <c r="F558" s="89"/>
      <c r="G558" s="89"/>
      <c r="H558" s="89"/>
      <c r="I558" s="89"/>
      <c r="J558" s="90">
        <v>13000</v>
      </c>
      <c r="K558" s="90">
        <v>13000</v>
      </c>
      <c r="L558" s="72"/>
    </row>
    <row r="559" spans="1:12" ht="15.75" outlineLevel="6">
      <c r="A559" s="86" t="s">
        <v>1005</v>
      </c>
      <c r="B559" s="87" t="s">
        <v>572</v>
      </c>
      <c r="C559" s="87" t="s">
        <v>289</v>
      </c>
      <c r="D559" s="88" t="s">
        <v>644</v>
      </c>
      <c r="E559" s="88"/>
      <c r="F559" s="89"/>
      <c r="G559" s="89"/>
      <c r="H559" s="89"/>
      <c r="I559" s="89"/>
      <c r="J559" s="90">
        <v>7000</v>
      </c>
      <c r="K559" s="90">
        <v>7000</v>
      </c>
      <c r="L559" s="72"/>
    </row>
    <row r="560" spans="1:12" ht="47.25" outlineLevel="7">
      <c r="A560" s="86" t="s">
        <v>1087</v>
      </c>
      <c r="B560" s="87" t="s">
        <v>572</v>
      </c>
      <c r="C560" s="87" t="s">
        <v>289</v>
      </c>
      <c r="D560" s="88" t="s">
        <v>644</v>
      </c>
      <c r="E560" s="88" t="s">
        <v>409</v>
      </c>
      <c r="F560" s="89"/>
      <c r="G560" s="89"/>
      <c r="H560" s="89"/>
      <c r="I560" s="89"/>
      <c r="J560" s="90">
        <v>7000</v>
      </c>
      <c r="K560" s="90">
        <v>7000</v>
      </c>
      <c r="L560" s="72"/>
    </row>
    <row r="561" spans="1:12" ht="31.5" outlineLevel="4">
      <c r="A561" s="86" t="s">
        <v>1195</v>
      </c>
      <c r="B561" s="87" t="s">
        <v>572</v>
      </c>
      <c r="C561" s="87" t="s">
        <v>289</v>
      </c>
      <c r="D561" s="88" t="s">
        <v>598</v>
      </c>
      <c r="E561" s="88"/>
      <c r="F561" s="89"/>
      <c r="G561" s="89"/>
      <c r="H561" s="89"/>
      <c r="I561" s="89"/>
      <c r="J561" s="90">
        <v>100000</v>
      </c>
      <c r="K561" s="90">
        <v>100000</v>
      </c>
      <c r="L561" s="72"/>
    </row>
    <row r="562" spans="1:12" ht="31.5" outlineLevel="5">
      <c r="A562" s="86" t="s">
        <v>1196</v>
      </c>
      <c r="B562" s="87" t="s">
        <v>572</v>
      </c>
      <c r="C562" s="87" t="s">
        <v>289</v>
      </c>
      <c r="D562" s="88" t="s">
        <v>596</v>
      </c>
      <c r="E562" s="88"/>
      <c r="F562" s="89"/>
      <c r="G562" s="89"/>
      <c r="H562" s="89"/>
      <c r="I562" s="89"/>
      <c r="J562" s="90">
        <v>100000</v>
      </c>
      <c r="K562" s="90">
        <v>100000</v>
      </c>
      <c r="L562" s="72"/>
    </row>
    <row r="563" spans="1:12" ht="15.75" outlineLevel="6">
      <c r="A563" s="86" t="s">
        <v>1005</v>
      </c>
      <c r="B563" s="87" t="s">
        <v>572</v>
      </c>
      <c r="C563" s="87" t="s">
        <v>289</v>
      </c>
      <c r="D563" s="88" t="s">
        <v>643</v>
      </c>
      <c r="E563" s="88"/>
      <c r="F563" s="89"/>
      <c r="G563" s="89"/>
      <c r="H563" s="89"/>
      <c r="I563" s="89"/>
      <c r="J563" s="90">
        <v>20000</v>
      </c>
      <c r="K563" s="90">
        <v>20000</v>
      </c>
      <c r="L563" s="72"/>
    </row>
    <row r="564" spans="1:12" ht="47.25" outlineLevel="7">
      <c r="A564" s="86" t="s">
        <v>1002</v>
      </c>
      <c r="B564" s="87" t="s">
        <v>572</v>
      </c>
      <c r="C564" s="87" t="s">
        <v>289</v>
      </c>
      <c r="D564" s="88" t="s">
        <v>643</v>
      </c>
      <c r="E564" s="88" t="s">
        <v>342</v>
      </c>
      <c r="F564" s="89"/>
      <c r="G564" s="89"/>
      <c r="H564" s="89"/>
      <c r="I564" s="89"/>
      <c r="J564" s="90">
        <v>20000</v>
      </c>
      <c r="K564" s="90">
        <v>20000</v>
      </c>
      <c r="L564" s="72"/>
    </row>
    <row r="565" spans="1:12" ht="31.5" outlineLevel="6">
      <c r="A565" s="86" t="s">
        <v>1197</v>
      </c>
      <c r="B565" s="87" t="s">
        <v>572</v>
      </c>
      <c r="C565" s="87" t="s">
        <v>289</v>
      </c>
      <c r="D565" s="88" t="s">
        <v>641</v>
      </c>
      <c r="E565" s="88"/>
      <c r="F565" s="89"/>
      <c r="G565" s="89"/>
      <c r="H565" s="89"/>
      <c r="I565" s="89"/>
      <c r="J565" s="90">
        <v>30000</v>
      </c>
      <c r="K565" s="90">
        <v>30000</v>
      </c>
      <c r="L565" s="72"/>
    </row>
    <row r="566" spans="1:12" ht="47.25" outlineLevel="7">
      <c r="A566" s="86" t="s">
        <v>1087</v>
      </c>
      <c r="B566" s="87" t="s">
        <v>572</v>
      </c>
      <c r="C566" s="87" t="s">
        <v>289</v>
      </c>
      <c r="D566" s="88" t="s">
        <v>641</v>
      </c>
      <c r="E566" s="88" t="s">
        <v>409</v>
      </c>
      <c r="F566" s="89"/>
      <c r="G566" s="89"/>
      <c r="H566" s="89"/>
      <c r="I566" s="89"/>
      <c r="J566" s="90">
        <v>30000</v>
      </c>
      <c r="K566" s="90">
        <v>30000</v>
      </c>
      <c r="L566" s="72"/>
    </row>
    <row r="567" spans="1:12" ht="31.5" outlineLevel="6">
      <c r="A567" s="86" t="s">
        <v>1198</v>
      </c>
      <c r="B567" s="87" t="s">
        <v>572</v>
      </c>
      <c r="C567" s="87" t="s">
        <v>289</v>
      </c>
      <c r="D567" s="88" t="s">
        <v>594</v>
      </c>
      <c r="E567" s="88"/>
      <c r="F567" s="89"/>
      <c r="G567" s="89"/>
      <c r="H567" s="89"/>
      <c r="I567" s="89"/>
      <c r="J567" s="90">
        <v>50000</v>
      </c>
      <c r="K567" s="90">
        <v>50000</v>
      </c>
      <c r="L567" s="72"/>
    </row>
    <row r="568" spans="1:12" ht="47.25" outlineLevel="7">
      <c r="A568" s="86" t="s">
        <v>1087</v>
      </c>
      <c r="B568" s="87" t="s">
        <v>572</v>
      </c>
      <c r="C568" s="87" t="s">
        <v>289</v>
      </c>
      <c r="D568" s="88" t="s">
        <v>594</v>
      </c>
      <c r="E568" s="88" t="s">
        <v>409</v>
      </c>
      <c r="F568" s="89"/>
      <c r="G568" s="89"/>
      <c r="H568" s="89"/>
      <c r="I568" s="89"/>
      <c r="J568" s="90">
        <v>50000</v>
      </c>
      <c r="K568" s="90">
        <v>50000</v>
      </c>
      <c r="L568" s="72"/>
    </row>
    <row r="569" spans="1:12" ht="15.75" outlineLevel="4">
      <c r="A569" s="86" t="s">
        <v>1199</v>
      </c>
      <c r="B569" s="87" t="s">
        <v>572</v>
      </c>
      <c r="C569" s="87" t="s">
        <v>289</v>
      </c>
      <c r="D569" s="88" t="s">
        <v>414</v>
      </c>
      <c r="E569" s="88"/>
      <c r="F569" s="89"/>
      <c r="G569" s="89"/>
      <c r="H569" s="89"/>
      <c r="I569" s="89"/>
      <c r="J569" s="90">
        <v>40000</v>
      </c>
      <c r="K569" s="90">
        <v>40000</v>
      </c>
      <c r="L569" s="72"/>
    </row>
    <row r="570" spans="1:12" ht="15.75" outlineLevel="5">
      <c r="A570" s="86" t="s">
        <v>1200</v>
      </c>
      <c r="B570" s="87" t="s">
        <v>572</v>
      </c>
      <c r="C570" s="87" t="s">
        <v>289</v>
      </c>
      <c r="D570" s="88" t="s">
        <v>412</v>
      </c>
      <c r="E570" s="88"/>
      <c r="F570" s="89"/>
      <c r="G570" s="89"/>
      <c r="H570" s="89"/>
      <c r="I570" s="89"/>
      <c r="J570" s="90">
        <v>40000</v>
      </c>
      <c r="K570" s="90">
        <v>40000</v>
      </c>
      <c r="L570" s="72"/>
    </row>
    <row r="571" spans="1:12" ht="15.75" outlineLevel="6">
      <c r="A571" s="86" t="s">
        <v>1005</v>
      </c>
      <c r="B571" s="87" t="s">
        <v>572</v>
      </c>
      <c r="C571" s="87" t="s">
        <v>289</v>
      </c>
      <c r="D571" s="88" t="s">
        <v>410</v>
      </c>
      <c r="E571" s="88"/>
      <c r="F571" s="89"/>
      <c r="G571" s="89"/>
      <c r="H571" s="89"/>
      <c r="I571" s="89"/>
      <c r="J571" s="90">
        <v>40000</v>
      </c>
      <c r="K571" s="90">
        <v>40000</v>
      </c>
      <c r="L571" s="72"/>
    </row>
    <row r="572" spans="1:12" ht="47.25" outlineLevel="7">
      <c r="A572" s="86" t="s">
        <v>1002</v>
      </c>
      <c r="B572" s="87" t="s">
        <v>572</v>
      </c>
      <c r="C572" s="87" t="s">
        <v>289</v>
      </c>
      <c r="D572" s="88" t="s">
        <v>410</v>
      </c>
      <c r="E572" s="88" t="s">
        <v>342</v>
      </c>
      <c r="F572" s="89"/>
      <c r="G572" s="89"/>
      <c r="H572" s="89"/>
      <c r="I572" s="89"/>
      <c r="J572" s="90">
        <v>40000</v>
      </c>
      <c r="K572" s="90">
        <v>40000</v>
      </c>
      <c r="L572" s="72"/>
    </row>
    <row r="573" spans="1:12" ht="31.5" outlineLevel="7">
      <c r="A573" s="86" t="s">
        <v>1030</v>
      </c>
      <c r="B573" s="87" t="s">
        <v>572</v>
      </c>
      <c r="C573" s="87" t="s">
        <v>289</v>
      </c>
      <c r="D573" s="88" t="s">
        <v>410</v>
      </c>
      <c r="E573" s="88" t="s">
        <v>378</v>
      </c>
      <c r="F573" s="89"/>
      <c r="G573" s="89"/>
      <c r="H573" s="89"/>
      <c r="I573" s="89"/>
      <c r="J573" s="90">
        <v>0</v>
      </c>
      <c r="K573" s="90">
        <v>0</v>
      </c>
      <c r="L573" s="72"/>
    </row>
    <row r="574" spans="1:12" ht="15.75" outlineLevel="1">
      <c r="A574" s="86" t="s">
        <v>292</v>
      </c>
      <c r="B574" s="87" t="s">
        <v>572</v>
      </c>
      <c r="C574" s="87" t="s">
        <v>293</v>
      </c>
      <c r="D574" s="88"/>
      <c r="E574" s="88"/>
      <c r="F574" s="89"/>
      <c r="G574" s="89"/>
      <c r="H574" s="89"/>
      <c r="I574" s="89"/>
      <c r="J574" s="90">
        <v>37446226</v>
      </c>
      <c r="K574" s="90">
        <v>37349826</v>
      </c>
      <c r="L574" s="72"/>
    </row>
    <row r="575" spans="1:12" ht="15.75" outlineLevel="2">
      <c r="A575" s="86" t="s">
        <v>294</v>
      </c>
      <c r="B575" s="87" t="s">
        <v>572</v>
      </c>
      <c r="C575" s="87" t="s">
        <v>295</v>
      </c>
      <c r="D575" s="88"/>
      <c r="E575" s="88"/>
      <c r="F575" s="89"/>
      <c r="G575" s="89"/>
      <c r="H575" s="89"/>
      <c r="I575" s="89"/>
      <c r="J575" s="90">
        <v>31054723</v>
      </c>
      <c r="K575" s="90">
        <v>30958323</v>
      </c>
      <c r="L575" s="72"/>
    </row>
    <row r="576" spans="1:12" ht="47.25" outlineLevel="3">
      <c r="A576" s="86" t="s">
        <v>1065</v>
      </c>
      <c r="B576" s="87" t="s">
        <v>572</v>
      </c>
      <c r="C576" s="87" t="s">
        <v>295</v>
      </c>
      <c r="D576" s="88" t="s">
        <v>637</v>
      </c>
      <c r="E576" s="88"/>
      <c r="F576" s="89"/>
      <c r="G576" s="89"/>
      <c r="H576" s="89"/>
      <c r="I576" s="89"/>
      <c r="J576" s="90">
        <v>0</v>
      </c>
      <c r="K576" s="90">
        <v>0</v>
      </c>
      <c r="L576" s="72"/>
    </row>
    <row r="577" spans="1:12" ht="31.5" outlineLevel="4">
      <c r="A577" s="86" t="s">
        <v>1066</v>
      </c>
      <c r="B577" s="87" t="s">
        <v>572</v>
      </c>
      <c r="C577" s="87" t="s">
        <v>295</v>
      </c>
      <c r="D577" s="88" t="s">
        <v>635</v>
      </c>
      <c r="E577" s="88"/>
      <c r="F577" s="89"/>
      <c r="G577" s="89"/>
      <c r="H577" s="89"/>
      <c r="I577" s="89"/>
      <c r="J577" s="90">
        <v>0</v>
      </c>
      <c r="K577" s="90">
        <v>0</v>
      </c>
      <c r="L577" s="72"/>
    </row>
    <row r="578" spans="1:12" ht="31.5" outlineLevel="5">
      <c r="A578" s="86" t="s">
        <v>1201</v>
      </c>
      <c r="B578" s="87" t="s">
        <v>572</v>
      </c>
      <c r="C578" s="87" t="s">
        <v>295</v>
      </c>
      <c r="D578" s="88" t="s">
        <v>633</v>
      </c>
      <c r="E578" s="88"/>
      <c r="F578" s="89"/>
      <c r="G578" s="89"/>
      <c r="H578" s="89"/>
      <c r="I578" s="89"/>
      <c r="J578" s="90">
        <v>0</v>
      </c>
      <c r="K578" s="90">
        <v>0</v>
      </c>
      <c r="L578" s="72"/>
    </row>
    <row r="579" spans="1:12" ht="31.5" outlineLevel="6">
      <c r="A579" s="86" t="s">
        <v>1202</v>
      </c>
      <c r="B579" s="87" t="s">
        <v>572</v>
      </c>
      <c r="C579" s="87" t="s">
        <v>295</v>
      </c>
      <c r="D579" s="88" t="s">
        <v>631</v>
      </c>
      <c r="E579" s="88"/>
      <c r="F579" s="89"/>
      <c r="G579" s="89"/>
      <c r="H579" s="89"/>
      <c r="I579" s="89"/>
      <c r="J579" s="90">
        <v>0</v>
      </c>
      <c r="K579" s="90">
        <v>0</v>
      </c>
      <c r="L579" s="72"/>
    </row>
    <row r="580" spans="1:12" ht="47.25" outlineLevel="7">
      <c r="A580" s="86" t="s">
        <v>1087</v>
      </c>
      <c r="B580" s="87" t="s">
        <v>572</v>
      </c>
      <c r="C580" s="87" t="s">
        <v>295</v>
      </c>
      <c r="D580" s="88" t="s">
        <v>631</v>
      </c>
      <c r="E580" s="88" t="s">
        <v>409</v>
      </c>
      <c r="F580" s="89"/>
      <c r="G580" s="89"/>
      <c r="H580" s="89"/>
      <c r="I580" s="89"/>
      <c r="J580" s="90">
        <v>0</v>
      </c>
      <c r="K580" s="90">
        <v>0</v>
      </c>
      <c r="L580" s="72"/>
    </row>
    <row r="581" spans="1:12" ht="31.5" outlineLevel="6">
      <c r="A581" s="86" t="s">
        <v>1203</v>
      </c>
      <c r="B581" s="87" t="s">
        <v>572</v>
      </c>
      <c r="C581" s="87" t="s">
        <v>295</v>
      </c>
      <c r="D581" s="88" t="s">
        <v>629</v>
      </c>
      <c r="E581" s="88"/>
      <c r="F581" s="89"/>
      <c r="G581" s="89"/>
      <c r="H581" s="89"/>
      <c r="I581" s="89"/>
      <c r="J581" s="90">
        <v>0</v>
      </c>
      <c r="K581" s="90">
        <v>0</v>
      </c>
      <c r="L581" s="72"/>
    </row>
    <row r="582" spans="1:12" ht="47.25" outlineLevel="7">
      <c r="A582" s="86" t="s">
        <v>1087</v>
      </c>
      <c r="B582" s="87" t="s">
        <v>572</v>
      </c>
      <c r="C582" s="87" t="s">
        <v>295</v>
      </c>
      <c r="D582" s="88" t="s">
        <v>629</v>
      </c>
      <c r="E582" s="88" t="s">
        <v>409</v>
      </c>
      <c r="F582" s="89"/>
      <c r="G582" s="89"/>
      <c r="H582" s="89"/>
      <c r="I582" s="89"/>
      <c r="J582" s="90">
        <v>0</v>
      </c>
      <c r="K582" s="90">
        <v>0</v>
      </c>
      <c r="L582" s="72"/>
    </row>
    <row r="583" spans="1:12" ht="31.5" outlineLevel="3">
      <c r="A583" s="86" t="s">
        <v>1120</v>
      </c>
      <c r="B583" s="87" t="s">
        <v>572</v>
      </c>
      <c r="C583" s="87" t="s">
        <v>295</v>
      </c>
      <c r="D583" s="88" t="s">
        <v>399</v>
      </c>
      <c r="E583" s="88"/>
      <c r="F583" s="89"/>
      <c r="G583" s="89"/>
      <c r="H583" s="89"/>
      <c r="I583" s="89"/>
      <c r="J583" s="90">
        <v>30834723</v>
      </c>
      <c r="K583" s="90">
        <v>30738323</v>
      </c>
      <c r="L583" s="72"/>
    </row>
    <row r="584" spans="1:12" ht="31.5" outlineLevel="4">
      <c r="A584" s="86" t="s">
        <v>1121</v>
      </c>
      <c r="B584" s="87" t="s">
        <v>572</v>
      </c>
      <c r="C584" s="87" t="s">
        <v>295</v>
      </c>
      <c r="D584" s="88" t="s">
        <v>591</v>
      </c>
      <c r="E584" s="88"/>
      <c r="F584" s="89"/>
      <c r="G584" s="89"/>
      <c r="H584" s="89"/>
      <c r="I584" s="89"/>
      <c r="J584" s="90">
        <v>30833223</v>
      </c>
      <c r="K584" s="90">
        <v>30736823</v>
      </c>
      <c r="L584" s="72"/>
    </row>
    <row r="585" spans="1:12" ht="31.5" outlineLevel="5">
      <c r="A585" s="86" t="s">
        <v>1178</v>
      </c>
      <c r="B585" s="87" t="s">
        <v>572</v>
      </c>
      <c r="C585" s="87" t="s">
        <v>295</v>
      </c>
      <c r="D585" s="88" t="s">
        <v>627</v>
      </c>
      <c r="E585" s="88"/>
      <c r="F585" s="89"/>
      <c r="G585" s="89"/>
      <c r="H585" s="89"/>
      <c r="I585" s="89"/>
      <c r="J585" s="90">
        <v>695500</v>
      </c>
      <c r="K585" s="90">
        <v>695500</v>
      </c>
      <c r="L585" s="72"/>
    </row>
    <row r="586" spans="1:12" ht="15.75" outlineLevel="6">
      <c r="A586" s="86" t="s">
        <v>1005</v>
      </c>
      <c r="B586" s="87" t="s">
        <v>572</v>
      </c>
      <c r="C586" s="87" t="s">
        <v>295</v>
      </c>
      <c r="D586" s="88" t="s">
        <v>626</v>
      </c>
      <c r="E586" s="88"/>
      <c r="F586" s="89"/>
      <c r="G586" s="89"/>
      <c r="H586" s="89"/>
      <c r="I586" s="89"/>
      <c r="J586" s="90">
        <v>565500</v>
      </c>
      <c r="K586" s="90">
        <v>565500</v>
      </c>
      <c r="L586" s="72"/>
    </row>
    <row r="587" spans="1:12" ht="47.25" outlineLevel="7">
      <c r="A587" s="86" t="s">
        <v>1002</v>
      </c>
      <c r="B587" s="87" t="s">
        <v>572</v>
      </c>
      <c r="C587" s="87" t="s">
        <v>295</v>
      </c>
      <c r="D587" s="88" t="s">
        <v>626</v>
      </c>
      <c r="E587" s="88" t="s">
        <v>342</v>
      </c>
      <c r="F587" s="89"/>
      <c r="G587" s="89"/>
      <c r="H587" s="89"/>
      <c r="I587" s="89"/>
      <c r="J587" s="90">
        <v>565500</v>
      </c>
      <c r="K587" s="90">
        <v>565500</v>
      </c>
      <c r="L587" s="72"/>
    </row>
    <row r="588" spans="1:12" ht="31.5" outlineLevel="6">
      <c r="A588" s="86" t="s">
        <v>1204</v>
      </c>
      <c r="B588" s="87" t="s">
        <v>572</v>
      </c>
      <c r="C588" s="87" t="s">
        <v>295</v>
      </c>
      <c r="D588" s="88" t="s">
        <v>624</v>
      </c>
      <c r="E588" s="88"/>
      <c r="F588" s="89"/>
      <c r="G588" s="89"/>
      <c r="H588" s="89"/>
      <c r="I588" s="89"/>
      <c r="J588" s="90">
        <v>60000</v>
      </c>
      <c r="K588" s="90">
        <v>60000</v>
      </c>
      <c r="L588" s="72"/>
    </row>
    <row r="589" spans="1:12" ht="47.25" outlineLevel="7">
      <c r="A589" s="86" t="s">
        <v>1087</v>
      </c>
      <c r="B589" s="87" t="s">
        <v>572</v>
      </c>
      <c r="C589" s="87" t="s">
        <v>295</v>
      </c>
      <c r="D589" s="88" t="s">
        <v>624</v>
      </c>
      <c r="E589" s="88" t="s">
        <v>409</v>
      </c>
      <c r="F589" s="89"/>
      <c r="G589" s="89"/>
      <c r="H589" s="89"/>
      <c r="I589" s="89"/>
      <c r="J589" s="90">
        <v>60000</v>
      </c>
      <c r="K589" s="90">
        <v>60000</v>
      </c>
      <c r="L589" s="72"/>
    </row>
    <row r="590" spans="1:12" ht="31.5" outlineLevel="6">
      <c r="A590" s="86" t="s">
        <v>1168</v>
      </c>
      <c r="B590" s="87" t="s">
        <v>572</v>
      </c>
      <c r="C590" s="87" t="s">
        <v>295</v>
      </c>
      <c r="D590" s="88" t="s">
        <v>623</v>
      </c>
      <c r="E590" s="88"/>
      <c r="F590" s="89"/>
      <c r="G590" s="89"/>
      <c r="H590" s="89"/>
      <c r="I590" s="89"/>
      <c r="J590" s="90">
        <v>70000</v>
      </c>
      <c r="K590" s="90">
        <v>70000</v>
      </c>
      <c r="L590" s="72"/>
    </row>
    <row r="591" spans="1:12" ht="47.25" outlineLevel="7">
      <c r="A591" s="86" t="s">
        <v>1087</v>
      </c>
      <c r="B591" s="87" t="s">
        <v>572</v>
      </c>
      <c r="C591" s="87" t="s">
        <v>295</v>
      </c>
      <c r="D591" s="88" t="s">
        <v>623</v>
      </c>
      <c r="E591" s="88" t="s">
        <v>409</v>
      </c>
      <c r="F591" s="89"/>
      <c r="G591" s="89"/>
      <c r="H591" s="89"/>
      <c r="I591" s="89"/>
      <c r="J591" s="90">
        <v>70000</v>
      </c>
      <c r="K591" s="90">
        <v>70000</v>
      </c>
      <c r="L591" s="72"/>
    </row>
    <row r="592" spans="1:12" ht="31.5" outlineLevel="5">
      <c r="A592" s="86" t="s">
        <v>1181</v>
      </c>
      <c r="B592" s="87" t="s">
        <v>572</v>
      </c>
      <c r="C592" s="87" t="s">
        <v>295</v>
      </c>
      <c r="D592" s="88" t="s">
        <v>622</v>
      </c>
      <c r="E592" s="88"/>
      <c r="F592" s="89"/>
      <c r="G592" s="89"/>
      <c r="H592" s="89"/>
      <c r="I592" s="89"/>
      <c r="J592" s="90">
        <v>30137723</v>
      </c>
      <c r="K592" s="90">
        <v>30041323</v>
      </c>
      <c r="L592" s="72"/>
    </row>
    <row r="593" spans="1:12" ht="47.25" outlineLevel="6">
      <c r="A593" s="86" t="s">
        <v>1205</v>
      </c>
      <c r="B593" s="87" t="s">
        <v>572</v>
      </c>
      <c r="C593" s="87" t="s">
        <v>295</v>
      </c>
      <c r="D593" s="88" t="s">
        <v>620</v>
      </c>
      <c r="E593" s="88"/>
      <c r="F593" s="89"/>
      <c r="G593" s="89"/>
      <c r="H593" s="89"/>
      <c r="I593" s="89"/>
      <c r="J593" s="90">
        <v>3008533</v>
      </c>
      <c r="K593" s="90">
        <v>3001033</v>
      </c>
      <c r="L593" s="72"/>
    </row>
    <row r="594" spans="1:12" ht="47.25" outlineLevel="7">
      <c r="A594" s="86" t="s">
        <v>1087</v>
      </c>
      <c r="B594" s="87" t="s">
        <v>572</v>
      </c>
      <c r="C594" s="87" t="s">
        <v>295</v>
      </c>
      <c r="D594" s="88" t="s">
        <v>620</v>
      </c>
      <c r="E594" s="88" t="s">
        <v>409</v>
      </c>
      <c r="F594" s="89"/>
      <c r="G594" s="89"/>
      <c r="H594" s="89"/>
      <c r="I594" s="89"/>
      <c r="J594" s="90">
        <v>3008533</v>
      </c>
      <c r="K594" s="90">
        <v>3001033</v>
      </c>
      <c r="L594" s="72"/>
    </row>
    <row r="595" spans="1:12" ht="94.5" outlineLevel="6">
      <c r="A595" s="86" t="s">
        <v>1206</v>
      </c>
      <c r="B595" s="87" t="s">
        <v>572</v>
      </c>
      <c r="C595" s="87" t="s">
        <v>295</v>
      </c>
      <c r="D595" s="88" t="s">
        <v>618</v>
      </c>
      <c r="E595" s="88"/>
      <c r="F595" s="89"/>
      <c r="G595" s="89"/>
      <c r="H595" s="89"/>
      <c r="I595" s="89"/>
      <c r="J595" s="90">
        <v>2406281</v>
      </c>
      <c r="K595" s="90">
        <v>2406281</v>
      </c>
      <c r="L595" s="72"/>
    </row>
    <row r="596" spans="1:12" ht="47.25" outlineLevel="7">
      <c r="A596" s="86" t="s">
        <v>1087</v>
      </c>
      <c r="B596" s="87" t="s">
        <v>572</v>
      </c>
      <c r="C596" s="87" t="s">
        <v>295</v>
      </c>
      <c r="D596" s="88" t="s">
        <v>618</v>
      </c>
      <c r="E596" s="88" t="s">
        <v>409</v>
      </c>
      <c r="F596" s="89"/>
      <c r="G596" s="89"/>
      <c r="H596" s="89"/>
      <c r="I596" s="89"/>
      <c r="J596" s="90">
        <v>2406281</v>
      </c>
      <c r="K596" s="90">
        <v>2406281</v>
      </c>
      <c r="L596" s="72"/>
    </row>
    <row r="597" spans="1:12" ht="47.25" outlineLevel="6">
      <c r="A597" s="86" t="s">
        <v>1207</v>
      </c>
      <c r="B597" s="87" t="s">
        <v>572</v>
      </c>
      <c r="C597" s="87" t="s">
        <v>295</v>
      </c>
      <c r="D597" s="88" t="s">
        <v>616</v>
      </c>
      <c r="E597" s="88"/>
      <c r="F597" s="89"/>
      <c r="G597" s="89"/>
      <c r="H597" s="89"/>
      <c r="I597" s="89"/>
      <c r="J597" s="90">
        <v>3757191</v>
      </c>
      <c r="K597" s="90">
        <v>3746891</v>
      </c>
      <c r="L597" s="72"/>
    </row>
    <row r="598" spans="1:12" ht="47.25" outlineLevel="7">
      <c r="A598" s="86" t="s">
        <v>1087</v>
      </c>
      <c r="B598" s="87" t="s">
        <v>572</v>
      </c>
      <c r="C598" s="87" t="s">
        <v>295</v>
      </c>
      <c r="D598" s="88" t="s">
        <v>616</v>
      </c>
      <c r="E598" s="88" t="s">
        <v>409</v>
      </c>
      <c r="F598" s="89"/>
      <c r="G598" s="89"/>
      <c r="H598" s="89"/>
      <c r="I598" s="89"/>
      <c r="J598" s="90">
        <v>3757191</v>
      </c>
      <c r="K598" s="90">
        <v>3746891</v>
      </c>
      <c r="L598" s="72"/>
    </row>
    <row r="599" spans="1:12" ht="94.5" outlineLevel="6">
      <c r="A599" s="86" t="s">
        <v>1208</v>
      </c>
      <c r="B599" s="87" t="s">
        <v>572</v>
      </c>
      <c r="C599" s="87" t="s">
        <v>295</v>
      </c>
      <c r="D599" s="88" t="s">
        <v>614</v>
      </c>
      <c r="E599" s="88"/>
      <c r="F599" s="89"/>
      <c r="G599" s="89"/>
      <c r="H599" s="89"/>
      <c r="I599" s="89"/>
      <c r="J599" s="90">
        <v>1552257</v>
      </c>
      <c r="K599" s="90">
        <v>1552257</v>
      </c>
      <c r="L599" s="72"/>
    </row>
    <row r="600" spans="1:12" ht="47.25" outlineLevel="7">
      <c r="A600" s="86" t="s">
        <v>1087</v>
      </c>
      <c r="B600" s="87" t="s">
        <v>572</v>
      </c>
      <c r="C600" s="87" t="s">
        <v>295</v>
      </c>
      <c r="D600" s="88" t="s">
        <v>614</v>
      </c>
      <c r="E600" s="88" t="s">
        <v>409</v>
      </c>
      <c r="F600" s="89"/>
      <c r="G600" s="89"/>
      <c r="H600" s="89"/>
      <c r="I600" s="89"/>
      <c r="J600" s="90">
        <v>1552257</v>
      </c>
      <c r="K600" s="90">
        <v>1552257</v>
      </c>
      <c r="L600" s="72"/>
    </row>
    <row r="601" spans="1:12" ht="47.25" outlineLevel="6">
      <c r="A601" s="86" t="s">
        <v>1209</v>
      </c>
      <c r="B601" s="87" t="s">
        <v>572</v>
      </c>
      <c r="C601" s="87" t="s">
        <v>295</v>
      </c>
      <c r="D601" s="88" t="s">
        <v>612</v>
      </c>
      <c r="E601" s="88"/>
      <c r="F601" s="89"/>
      <c r="G601" s="89"/>
      <c r="H601" s="89"/>
      <c r="I601" s="89"/>
      <c r="J601" s="90">
        <v>1792913</v>
      </c>
      <c r="K601" s="90">
        <v>1789313</v>
      </c>
      <c r="L601" s="72"/>
    </row>
    <row r="602" spans="1:12" ht="47.25" outlineLevel="7">
      <c r="A602" s="86" t="s">
        <v>1087</v>
      </c>
      <c r="B602" s="87" t="s">
        <v>572</v>
      </c>
      <c r="C602" s="87" t="s">
        <v>295</v>
      </c>
      <c r="D602" s="88" t="s">
        <v>612</v>
      </c>
      <c r="E602" s="88" t="s">
        <v>409</v>
      </c>
      <c r="F602" s="89"/>
      <c r="G602" s="89"/>
      <c r="H602" s="89"/>
      <c r="I602" s="89"/>
      <c r="J602" s="90">
        <v>1792913</v>
      </c>
      <c r="K602" s="90">
        <v>1789313</v>
      </c>
      <c r="L602" s="72"/>
    </row>
    <row r="603" spans="1:12" ht="47.25" outlineLevel="6">
      <c r="A603" s="86" t="s">
        <v>1210</v>
      </c>
      <c r="B603" s="87" t="s">
        <v>572</v>
      </c>
      <c r="C603" s="87" t="s">
        <v>295</v>
      </c>
      <c r="D603" s="88" t="s">
        <v>610</v>
      </c>
      <c r="E603" s="88"/>
      <c r="F603" s="89"/>
      <c r="G603" s="89"/>
      <c r="H603" s="89"/>
      <c r="I603" s="89"/>
      <c r="J603" s="90">
        <v>670230</v>
      </c>
      <c r="K603" s="90">
        <v>670230</v>
      </c>
      <c r="L603" s="72"/>
    </row>
    <row r="604" spans="1:12" ht="47.25" outlineLevel="7">
      <c r="A604" s="86" t="s">
        <v>1087</v>
      </c>
      <c r="B604" s="87" t="s">
        <v>572</v>
      </c>
      <c r="C604" s="87" t="s">
        <v>295</v>
      </c>
      <c r="D604" s="88" t="s">
        <v>610</v>
      </c>
      <c r="E604" s="88" t="s">
        <v>409</v>
      </c>
      <c r="F604" s="89"/>
      <c r="G604" s="89"/>
      <c r="H604" s="89"/>
      <c r="I604" s="89"/>
      <c r="J604" s="90">
        <v>670230</v>
      </c>
      <c r="K604" s="90">
        <v>670230</v>
      </c>
      <c r="L604" s="72"/>
    </row>
    <row r="605" spans="1:12" ht="94.5" outlineLevel="6">
      <c r="A605" s="86" t="s">
        <v>1211</v>
      </c>
      <c r="B605" s="87" t="s">
        <v>572</v>
      </c>
      <c r="C605" s="87" t="s">
        <v>295</v>
      </c>
      <c r="D605" s="88" t="s">
        <v>608</v>
      </c>
      <c r="E605" s="88"/>
      <c r="F605" s="89"/>
      <c r="G605" s="89"/>
      <c r="H605" s="89"/>
      <c r="I605" s="89"/>
      <c r="J605" s="90">
        <v>1172820</v>
      </c>
      <c r="K605" s="90">
        <v>1172820</v>
      </c>
      <c r="L605" s="72"/>
    </row>
    <row r="606" spans="1:12" ht="47.25" outlineLevel="7">
      <c r="A606" s="86" t="s">
        <v>1087</v>
      </c>
      <c r="B606" s="87" t="s">
        <v>572</v>
      </c>
      <c r="C606" s="87" t="s">
        <v>295</v>
      </c>
      <c r="D606" s="88" t="s">
        <v>608</v>
      </c>
      <c r="E606" s="88" t="s">
        <v>409</v>
      </c>
      <c r="F606" s="89"/>
      <c r="G606" s="89"/>
      <c r="H606" s="89"/>
      <c r="I606" s="89"/>
      <c r="J606" s="90">
        <v>1172820</v>
      </c>
      <c r="K606" s="90">
        <v>1172820</v>
      </c>
      <c r="L606" s="72"/>
    </row>
    <row r="607" spans="1:12" ht="47.25" outlineLevel="6">
      <c r="A607" s="86" t="s">
        <v>1212</v>
      </c>
      <c r="B607" s="87" t="s">
        <v>572</v>
      </c>
      <c r="C607" s="87" t="s">
        <v>295</v>
      </c>
      <c r="D607" s="88" t="s">
        <v>606</v>
      </c>
      <c r="E607" s="88"/>
      <c r="F607" s="89"/>
      <c r="G607" s="89"/>
      <c r="H607" s="89"/>
      <c r="I607" s="89"/>
      <c r="J607" s="90">
        <v>7723603</v>
      </c>
      <c r="K607" s="90">
        <v>7648603</v>
      </c>
      <c r="L607" s="72"/>
    </row>
    <row r="608" spans="1:12" ht="47.25" outlineLevel="7">
      <c r="A608" s="86" t="s">
        <v>1087</v>
      </c>
      <c r="B608" s="87" t="s">
        <v>572</v>
      </c>
      <c r="C608" s="87" t="s">
        <v>295</v>
      </c>
      <c r="D608" s="88" t="s">
        <v>606</v>
      </c>
      <c r="E608" s="88" t="s">
        <v>409</v>
      </c>
      <c r="F608" s="89"/>
      <c r="G608" s="89"/>
      <c r="H608" s="89"/>
      <c r="I608" s="89"/>
      <c r="J608" s="90">
        <v>7723603</v>
      </c>
      <c r="K608" s="90">
        <v>7648603</v>
      </c>
      <c r="L608" s="72"/>
    </row>
    <row r="609" spans="1:12" ht="94.5" outlineLevel="6">
      <c r="A609" s="86" t="s">
        <v>1213</v>
      </c>
      <c r="B609" s="87" t="s">
        <v>572</v>
      </c>
      <c r="C609" s="87" t="s">
        <v>295</v>
      </c>
      <c r="D609" s="88" t="s">
        <v>604</v>
      </c>
      <c r="E609" s="88"/>
      <c r="F609" s="89"/>
      <c r="G609" s="89"/>
      <c r="H609" s="89"/>
      <c r="I609" s="89"/>
      <c r="J609" s="90">
        <v>1366795</v>
      </c>
      <c r="K609" s="90">
        <v>1366795</v>
      </c>
      <c r="L609" s="72"/>
    </row>
    <row r="610" spans="1:12" ht="47.25" outlineLevel="7">
      <c r="A610" s="86" t="s">
        <v>1087</v>
      </c>
      <c r="B610" s="87" t="s">
        <v>572</v>
      </c>
      <c r="C610" s="87" t="s">
        <v>295</v>
      </c>
      <c r="D610" s="88" t="s">
        <v>604</v>
      </c>
      <c r="E610" s="88" t="s">
        <v>409</v>
      </c>
      <c r="F610" s="89"/>
      <c r="G610" s="89"/>
      <c r="H610" s="89"/>
      <c r="I610" s="89"/>
      <c r="J610" s="90">
        <v>1366795</v>
      </c>
      <c r="K610" s="90">
        <v>1366795</v>
      </c>
      <c r="L610" s="72"/>
    </row>
    <row r="611" spans="1:12" ht="78.75" outlineLevel="6">
      <c r="A611" s="86" t="s">
        <v>1186</v>
      </c>
      <c r="B611" s="87" t="s">
        <v>572</v>
      </c>
      <c r="C611" s="87" t="s">
        <v>295</v>
      </c>
      <c r="D611" s="88" t="s">
        <v>602</v>
      </c>
      <c r="E611" s="88"/>
      <c r="F611" s="89"/>
      <c r="G611" s="89"/>
      <c r="H611" s="89"/>
      <c r="I611" s="89"/>
      <c r="J611" s="90">
        <v>6687100</v>
      </c>
      <c r="K611" s="90">
        <v>6687100</v>
      </c>
      <c r="L611" s="72"/>
    </row>
    <row r="612" spans="1:12" ht="47.25" outlineLevel="7">
      <c r="A612" s="86" t="s">
        <v>1087</v>
      </c>
      <c r="B612" s="87" t="s">
        <v>572</v>
      </c>
      <c r="C612" s="87" t="s">
        <v>295</v>
      </c>
      <c r="D612" s="88" t="s">
        <v>602</v>
      </c>
      <c r="E612" s="88" t="s">
        <v>409</v>
      </c>
      <c r="F612" s="89"/>
      <c r="G612" s="89"/>
      <c r="H612" s="89"/>
      <c r="I612" s="89"/>
      <c r="J612" s="90">
        <v>6687100</v>
      </c>
      <c r="K612" s="90">
        <v>6687100</v>
      </c>
      <c r="L612" s="72"/>
    </row>
    <row r="613" spans="1:12" ht="47.25" outlineLevel="4">
      <c r="A613" s="86" t="s">
        <v>1214</v>
      </c>
      <c r="B613" s="87" t="s">
        <v>572</v>
      </c>
      <c r="C613" s="87" t="s">
        <v>295</v>
      </c>
      <c r="D613" s="88" t="s">
        <v>397</v>
      </c>
      <c r="E613" s="88"/>
      <c r="F613" s="89"/>
      <c r="G613" s="89"/>
      <c r="H613" s="89"/>
      <c r="I613" s="89"/>
      <c r="J613" s="90">
        <v>1500</v>
      </c>
      <c r="K613" s="90">
        <v>1500</v>
      </c>
      <c r="L613" s="72"/>
    </row>
    <row r="614" spans="1:12" ht="31.5" outlineLevel="5">
      <c r="A614" s="86" t="s">
        <v>1215</v>
      </c>
      <c r="B614" s="87" t="s">
        <v>572</v>
      </c>
      <c r="C614" s="87" t="s">
        <v>295</v>
      </c>
      <c r="D614" s="88" t="s">
        <v>453</v>
      </c>
      <c r="E614" s="88"/>
      <c r="F614" s="89"/>
      <c r="G614" s="89"/>
      <c r="H614" s="89"/>
      <c r="I614" s="89"/>
      <c r="J614" s="90">
        <v>1500</v>
      </c>
      <c r="K614" s="90">
        <v>1500</v>
      </c>
      <c r="L614" s="72"/>
    </row>
    <row r="615" spans="1:12" ht="31.5" outlineLevel="6">
      <c r="A615" s="86" t="s">
        <v>1168</v>
      </c>
      <c r="B615" s="87" t="s">
        <v>572</v>
      </c>
      <c r="C615" s="87" t="s">
        <v>295</v>
      </c>
      <c r="D615" s="88" t="s">
        <v>600</v>
      </c>
      <c r="E615" s="88"/>
      <c r="F615" s="89"/>
      <c r="G615" s="89"/>
      <c r="H615" s="89"/>
      <c r="I615" s="89"/>
      <c r="J615" s="90">
        <v>1500</v>
      </c>
      <c r="K615" s="90">
        <v>1500</v>
      </c>
      <c r="L615" s="72"/>
    </row>
    <row r="616" spans="1:12" ht="47.25" outlineLevel="7">
      <c r="A616" s="86" t="s">
        <v>1087</v>
      </c>
      <c r="B616" s="87" t="s">
        <v>572</v>
      </c>
      <c r="C616" s="87" t="s">
        <v>295</v>
      </c>
      <c r="D616" s="88" t="s">
        <v>600</v>
      </c>
      <c r="E616" s="88" t="s">
        <v>409</v>
      </c>
      <c r="F616" s="89"/>
      <c r="G616" s="89"/>
      <c r="H616" s="89"/>
      <c r="I616" s="89"/>
      <c r="J616" s="90">
        <v>1500</v>
      </c>
      <c r="K616" s="90">
        <v>1500</v>
      </c>
      <c r="L616" s="72"/>
    </row>
    <row r="617" spans="1:12" ht="63" outlineLevel="3">
      <c r="A617" s="86" t="s">
        <v>1188</v>
      </c>
      <c r="B617" s="87" t="s">
        <v>572</v>
      </c>
      <c r="C617" s="87" t="s">
        <v>295</v>
      </c>
      <c r="D617" s="88" t="s">
        <v>416</v>
      </c>
      <c r="E617" s="88"/>
      <c r="F617" s="89"/>
      <c r="G617" s="89"/>
      <c r="H617" s="89"/>
      <c r="I617" s="89"/>
      <c r="J617" s="90">
        <v>220000</v>
      </c>
      <c r="K617" s="90">
        <v>220000</v>
      </c>
      <c r="L617" s="72"/>
    </row>
    <row r="618" spans="1:12" ht="31.5" outlineLevel="4">
      <c r="A618" s="86" t="s">
        <v>1195</v>
      </c>
      <c r="B618" s="87" t="s">
        <v>572</v>
      </c>
      <c r="C618" s="87" t="s">
        <v>295</v>
      </c>
      <c r="D618" s="88" t="s">
        <v>598</v>
      </c>
      <c r="E618" s="88"/>
      <c r="F618" s="89"/>
      <c r="G618" s="89"/>
      <c r="H618" s="89"/>
      <c r="I618" s="89"/>
      <c r="J618" s="90">
        <v>220000</v>
      </c>
      <c r="K618" s="90">
        <v>220000</v>
      </c>
      <c r="L618" s="72"/>
    </row>
    <row r="619" spans="1:12" ht="31.5" outlineLevel="5">
      <c r="A619" s="86" t="s">
        <v>1196</v>
      </c>
      <c r="B619" s="87" t="s">
        <v>572</v>
      </c>
      <c r="C619" s="87" t="s">
        <v>295</v>
      </c>
      <c r="D619" s="88" t="s">
        <v>596</v>
      </c>
      <c r="E619" s="88"/>
      <c r="F619" s="89"/>
      <c r="G619" s="89"/>
      <c r="H619" s="89"/>
      <c r="I619" s="89"/>
      <c r="J619" s="90">
        <v>220000</v>
      </c>
      <c r="K619" s="90">
        <v>220000</v>
      </c>
      <c r="L619" s="72"/>
    </row>
    <row r="620" spans="1:12" ht="31.5" outlineLevel="6">
      <c r="A620" s="86" t="s">
        <v>1198</v>
      </c>
      <c r="B620" s="87" t="s">
        <v>572</v>
      </c>
      <c r="C620" s="87" t="s">
        <v>295</v>
      </c>
      <c r="D620" s="88" t="s">
        <v>594</v>
      </c>
      <c r="E620" s="88"/>
      <c r="F620" s="89"/>
      <c r="G620" s="89"/>
      <c r="H620" s="89"/>
      <c r="I620" s="89"/>
      <c r="J620" s="90">
        <v>220000</v>
      </c>
      <c r="K620" s="90">
        <v>220000</v>
      </c>
      <c r="L620" s="72"/>
    </row>
    <row r="621" spans="1:12" ht="47.25" outlineLevel="7">
      <c r="A621" s="86" t="s">
        <v>1087</v>
      </c>
      <c r="B621" s="87" t="s">
        <v>572</v>
      </c>
      <c r="C621" s="87" t="s">
        <v>295</v>
      </c>
      <c r="D621" s="88" t="s">
        <v>594</v>
      </c>
      <c r="E621" s="88" t="s">
        <v>409</v>
      </c>
      <c r="F621" s="89"/>
      <c r="G621" s="89"/>
      <c r="H621" s="89"/>
      <c r="I621" s="89"/>
      <c r="J621" s="90">
        <v>220000</v>
      </c>
      <c r="K621" s="90">
        <v>220000</v>
      </c>
      <c r="L621" s="72"/>
    </row>
    <row r="622" spans="1:12" ht="31.5" outlineLevel="2">
      <c r="A622" s="86" t="s">
        <v>296</v>
      </c>
      <c r="B622" s="87" t="s">
        <v>572</v>
      </c>
      <c r="C622" s="87" t="s">
        <v>297</v>
      </c>
      <c r="D622" s="88"/>
      <c r="E622" s="88"/>
      <c r="F622" s="89"/>
      <c r="G622" s="89"/>
      <c r="H622" s="89"/>
      <c r="I622" s="89"/>
      <c r="J622" s="90">
        <v>6391503</v>
      </c>
      <c r="K622" s="90">
        <v>6391503</v>
      </c>
      <c r="L622" s="72"/>
    </row>
    <row r="623" spans="1:12" ht="31.5" outlineLevel="3">
      <c r="A623" s="86" t="s">
        <v>1120</v>
      </c>
      <c r="B623" s="87" t="s">
        <v>572</v>
      </c>
      <c r="C623" s="87" t="s">
        <v>297</v>
      </c>
      <c r="D623" s="88" t="s">
        <v>399</v>
      </c>
      <c r="E623" s="88"/>
      <c r="F623" s="89"/>
      <c r="G623" s="89"/>
      <c r="H623" s="89"/>
      <c r="I623" s="89"/>
      <c r="J623" s="90">
        <v>6391503</v>
      </c>
      <c r="K623" s="90">
        <v>6391503</v>
      </c>
      <c r="L623" s="72"/>
    </row>
    <row r="624" spans="1:12" ht="31.5" outlineLevel="4">
      <c r="A624" s="86" t="s">
        <v>1121</v>
      </c>
      <c r="B624" s="87" t="s">
        <v>572</v>
      </c>
      <c r="C624" s="87" t="s">
        <v>297</v>
      </c>
      <c r="D624" s="88" t="s">
        <v>591</v>
      </c>
      <c r="E624" s="88"/>
      <c r="F624" s="89"/>
      <c r="G624" s="89"/>
      <c r="H624" s="89"/>
      <c r="I624" s="89"/>
      <c r="J624" s="90">
        <v>6391503</v>
      </c>
      <c r="K624" s="90">
        <v>6391503</v>
      </c>
      <c r="L624" s="72"/>
    </row>
    <row r="625" spans="1:12" ht="47.25" outlineLevel="5">
      <c r="A625" s="86" t="s">
        <v>1216</v>
      </c>
      <c r="B625" s="87" t="s">
        <v>572</v>
      </c>
      <c r="C625" s="87" t="s">
        <v>297</v>
      </c>
      <c r="D625" s="88" t="s">
        <v>589</v>
      </c>
      <c r="E625" s="88"/>
      <c r="F625" s="89"/>
      <c r="G625" s="89"/>
      <c r="H625" s="89"/>
      <c r="I625" s="89"/>
      <c r="J625" s="90">
        <v>6374903</v>
      </c>
      <c r="K625" s="90">
        <v>6374903</v>
      </c>
      <c r="L625" s="72"/>
    </row>
    <row r="626" spans="1:12" ht="31.5" outlineLevel="6">
      <c r="A626" s="86" t="s">
        <v>1217</v>
      </c>
      <c r="B626" s="87" t="s">
        <v>572</v>
      </c>
      <c r="C626" s="87" t="s">
        <v>297</v>
      </c>
      <c r="D626" s="88" t="s">
        <v>587</v>
      </c>
      <c r="E626" s="88"/>
      <c r="F626" s="89"/>
      <c r="G626" s="89"/>
      <c r="H626" s="89"/>
      <c r="I626" s="89"/>
      <c r="J626" s="90">
        <v>6374903</v>
      </c>
      <c r="K626" s="90">
        <v>6374903</v>
      </c>
      <c r="L626" s="72"/>
    </row>
    <row r="627" spans="1:12" ht="78.75" outlineLevel="7">
      <c r="A627" s="86" t="s">
        <v>997</v>
      </c>
      <c r="B627" s="87" t="s">
        <v>572</v>
      </c>
      <c r="C627" s="87" t="s">
        <v>297</v>
      </c>
      <c r="D627" s="88" t="s">
        <v>587</v>
      </c>
      <c r="E627" s="88" t="s">
        <v>357</v>
      </c>
      <c r="F627" s="89"/>
      <c r="G627" s="89"/>
      <c r="H627" s="89"/>
      <c r="I627" s="89"/>
      <c r="J627" s="90">
        <v>6070603</v>
      </c>
      <c r="K627" s="90">
        <v>6070603</v>
      </c>
      <c r="L627" s="72"/>
    </row>
    <row r="628" spans="1:12" ht="47.25" outlineLevel="7">
      <c r="A628" s="86" t="s">
        <v>1002</v>
      </c>
      <c r="B628" s="87" t="s">
        <v>572</v>
      </c>
      <c r="C628" s="87" t="s">
        <v>297</v>
      </c>
      <c r="D628" s="88" t="s">
        <v>587</v>
      </c>
      <c r="E628" s="88" t="s">
        <v>342</v>
      </c>
      <c r="F628" s="89"/>
      <c r="G628" s="89"/>
      <c r="H628" s="89"/>
      <c r="I628" s="89"/>
      <c r="J628" s="90">
        <v>304300</v>
      </c>
      <c r="K628" s="90">
        <v>304300</v>
      </c>
      <c r="L628" s="72"/>
    </row>
    <row r="629" spans="1:12" ht="15.75" outlineLevel="7">
      <c r="A629" s="86" t="s">
        <v>1009</v>
      </c>
      <c r="B629" s="87" t="s">
        <v>572</v>
      </c>
      <c r="C629" s="87" t="s">
        <v>297</v>
      </c>
      <c r="D629" s="88" t="s">
        <v>587</v>
      </c>
      <c r="E629" s="88" t="s">
        <v>337</v>
      </c>
      <c r="F629" s="89"/>
      <c r="G629" s="89"/>
      <c r="H629" s="89"/>
      <c r="I629" s="89"/>
      <c r="J629" s="90">
        <v>0</v>
      </c>
      <c r="K629" s="90">
        <v>0</v>
      </c>
      <c r="L629" s="72"/>
    </row>
    <row r="630" spans="1:12" ht="31.5" outlineLevel="5">
      <c r="A630" s="86" t="s">
        <v>1218</v>
      </c>
      <c r="B630" s="87" t="s">
        <v>572</v>
      </c>
      <c r="C630" s="87" t="s">
        <v>297</v>
      </c>
      <c r="D630" s="88" t="s">
        <v>586</v>
      </c>
      <c r="E630" s="88"/>
      <c r="F630" s="89"/>
      <c r="G630" s="89"/>
      <c r="H630" s="89"/>
      <c r="I630" s="89"/>
      <c r="J630" s="90">
        <v>16600</v>
      </c>
      <c r="K630" s="90">
        <v>16600</v>
      </c>
      <c r="L630" s="72"/>
    </row>
    <row r="631" spans="1:12" ht="110.25" outlineLevel="6">
      <c r="A631" s="86" t="s">
        <v>1219</v>
      </c>
      <c r="B631" s="87" t="s">
        <v>572</v>
      </c>
      <c r="C631" s="87" t="s">
        <v>297</v>
      </c>
      <c r="D631" s="88" t="s">
        <v>584</v>
      </c>
      <c r="E631" s="88"/>
      <c r="F631" s="89"/>
      <c r="G631" s="89"/>
      <c r="H631" s="89"/>
      <c r="I631" s="89"/>
      <c r="J631" s="90">
        <v>16600</v>
      </c>
      <c r="K631" s="90">
        <v>16600</v>
      </c>
      <c r="L631" s="72"/>
    </row>
    <row r="632" spans="1:12" ht="31.5" outlineLevel="7">
      <c r="A632" s="86" t="s">
        <v>1030</v>
      </c>
      <c r="B632" s="87" t="s">
        <v>572</v>
      </c>
      <c r="C632" s="87" t="s">
        <v>297</v>
      </c>
      <c r="D632" s="88" t="s">
        <v>584</v>
      </c>
      <c r="E632" s="88" t="s">
        <v>378</v>
      </c>
      <c r="F632" s="89"/>
      <c r="G632" s="89"/>
      <c r="H632" s="89"/>
      <c r="I632" s="89"/>
      <c r="J632" s="90">
        <v>16600</v>
      </c>
      <c r="K632" s="90">
        <v>16600</v>
      </c>
      <c r="L632" s="72"/>
    </row>
    <row r="633" spans="1:12" ht="15.75" outlineLevel="1">
      <c r="A633" s="86" t="s">
        <v>298</v>
      </c>
      <c r="B633" s="87" t="s">
        <v>572</v>
      </c>
      <c r="C633" s="87" t="s">
        <v>299</v>
      </c>
      <c r="D633" s="88"/>
      <c r="E633" s="88"/>
      <c r="F633" s="89"/>
      <c r="G633" s="89"/>
      <c r="H633" s="89"/>
      <c r="I633" s="89"/>
      <c r="J633" s="90">
        <v>250000</v>
      </c>
      <c r="K633" s="90">
        <v>250000</v>
      </c>
      <c r="L633" s="72"/>
    </row>
    <row r="634" spans="1:12" ht="15.75" outlineLevel="2">
      <c r="A634" s="86" t="s">
        <v>302</v>
      </c>
      <c r="B634" s="87" t="s">
        <v>572</v>
      </c>
      <c r="C634" s="87" t="s">
        <v>303</v>
      </c>
      <c r="D634" s="88"/>
      <c r="E634" s="88"/>
      <c r="F634" s="89"/>
      <c r="G634" s="89"/>
      <c r="H634" s="89"/>
      <c r="I634" s="89"/>
      <c r="J634" s="90">
        <v>250000</v>
      </c>
      <c r="K634" s="90">
        <v>250000</v>
      </c>
      <c r="L634" s="72"/>
    </row>
    <row r="635" spans="1:12" ht="63" outlineLevel="3">
      <c r="A635" s="86" t="s">
        <v>1188</v>
      </c>
      <c r="B635" s="87" t="s">
        <v>572</v>
      </c>
      <c r="C635" s="87" t="s">
        <v>303</v>
      </c>
      <c r="D635" s="88" t="s">
        <v>416</v>
      </c>
      <c r="E635" s="88"/>
      <c r="F635" s="89"/>
      <c r="G635" s="89"/>
      <c r="H635" s="89"/>
      <c r="I635" s="89"/>
      <c r="J635" s="90">
        <v>250000</v>
      </c>
      <c r="K635" s="90">
        <v>250000</v>
      </c>
      <c r="L635" s="72"/>
    </row>
    <row r="636" spans="1:12" ht="31.5" outlineLevel="4">
      <c r="A636" s="86" t="s">
        <v>1193</v>
      </c>
      <c r="B636" s="87" t="s">
        <v>572</v>
      </c>
      <c r="C636" s="87" t="s">
        <v>303</v>
      </c>
      <c r="D636" s="88" t="s">
        <v>582</v>
      </c>
      <c r="E636" s="88"/>
      <c r="F636" s="89"/>
      <c r="G636" s="89"/>
      <c r="H636" s="89"/>
      <c r="I636" s="89"/>
      <c r="J636" s="90">
        <v>250000</v>
      </c>
      <c r="K636" s="90">
        <v>250000</v>
      </c>
      <c r="L636" s="72"/>
    </row>
    <row r="637" spans="1:12" ht="47.25" outlineLevel="5">
      <c r="A637" s="86" t="s">
        <v>1194</v>
      </c>
      <c r="B637" s="87" t="s">
        <v>572</v>
      </c>
      <c r="C637" s="87" t="s">
        <v>303</v>
      </c>
      <c r="D637" s="88" t="s">
        <v>580</v>
      </c>
      <c r="E637" s="88"/>
      <c r="F637" s="89"/>
      <c r="G637" s="89"/>
      <c r="H637" s="89"/>
      <c r="I637" s="89"/>
      <c r="J637" s="90">
        <v>250000</v>
      </c>
      <c r="K637" s="90">
        <v>250000</v>
      </c>
      <c r="L637" s="72"/>
    </row>
    <row r="638" spans="1:12" ht="15.75" outlineLevel="6">
      <c r="A638" s="86" t="s">
        <v>1005</v>
      </c>
      <c r="B638" s="87" t="s">
        <v>572</v>
      </c>
      <c r="C638" s="87" t="s">
        <v>303</v>
      </c>
      <c r="D638" s="88" t="s">
        <v>579</v>
      </c>
      <c r="E638" s="88"/>
      <c r="F638" s="89"/>
      <c r="G638" s="89"/>
      <c r="H638" s="89"/>
      <c r="I638" s="89"/>
      <c r="J638" s="90">
        <v>250000</v>
      </c>
      <c r="K638" s="90">
        <v>250000</v>
      </c>
      <c r="L638" s="72"/>
    </row>
    <row r="639" spans="1:12" ht="31.5" outlineLevel="7">
      <c r="A639" s="86" t="s">
        <v>1030</v>
      </c>
      <c r="B639" s="87" t="s">
        <v>572</v>
      </c>
      <c r="C639" s="87" t="s">
        <v>303</v>
      </c>
      <c r="D639" s="88" t="s">
        <v>579</v>
      </c>
      <c r="E639" s="88" t="s">
        <v>378</v>
      </c>
      <c r="F639" s="89"/>
      <c r="G639" s="89"/>
      <c r="H639" s="89"/>
      <c r="I639" s="89"/>
      <c r="J639" s="90">
        <v>250000</v>
      </c>
      <c r="K639" s="90">
        <v>250000</v>
      </c>
      <c r="L639" s="72"/>
    </row>
    <row r="640" spans="1:12" ht="15.75" outlineLevel="1">
      <c r="A640" s="86" t="s">
        <v>308</v>
      </c>
      <c r="B640" s="87" t="s">
        <v>572</v>
      </c>
      <c r="C640" s="87" t="s">
        <v>309</v>
      </c>
      <c r="D640" s="88"/>
      <c r="E640" s="88"/>
      <c r="F640" s="89"/>
      <c r="G640" s="89"/>
      <c r="H640" s="89"/>
      <c r="I640" s="89"/>
      <c r="J640" s="90">
        <v>358500</v>
      </c>
      <c r="K640" s="90">
        <v>358500</v>
      </c>
      <c r="L640" s="72"/>
    </row>
    <row r="641" spans="1:12" ht="15.75" outlineLevel="2">
      <c r="A641" s="86" t="s">
        <v>310</v>
      </c>
      <c r="B641" s="87" t="s">
        <v>572</v>
      </c>
      <c r="C641" s="87" t="s">
        <v>311</v>
      </c>
      <c r="D641" s="88"/>
      <c r="E641" s="88"/>
      <c r="F641" s="89"/>
      <c r="G641" s="89"/>
      <c r="H641" s="89"/>
      <c r="I641" s="89"/>
      <c r="J641" s="90">
        <v>358500</v>
      </c>
      <c r="K641" s="90">
        <v>358500</v>
      </c>
      <c r="L641" s="72"/>
    </row>
    <row r="642" spans="1:12" ht="31.5" outlineLevel="3">
      <c r="A642" s="86" t="s">
        <v>1120</v>
      </c>
      <c r="B642" s="87" t="s">
        <v>572</v>
      </c>
      <c r="C642" s="87" t="s">
        <v>311</v>
      </c>
      <c r="D642" s="88" t="s">
        <v>399</v>
      </c>
      <c r="E642" s="88"/>
      <c r="F642" s="89"/>
      <c r="G642" s="89"/>
      <c r="H642" s="89"/>
      <c r="I642" s="89"/>
      <c r="J642" s="90">
        <v>358500</v>
      </c>
      <c r="K642" s="90">
        <v>358500</v>
      </c>
      <c r="L642" s="72"/>
    </row>
    <row r="643" spans="1:12" ht="47.25" outlineLevel="4">
      <c r="A643" s="86" t="s">
        <v>1135</v>
      </c>
      <c r="B643" s="87" t="s">
        <v>572</v>
      </c>
      <c r="C643" s="87" t="s">
        <v>311</v>
      </c>
      <c r="D643" s="88" t="s">
        <v>575</v>
      </c>
      <c r="E643" s="88"/>
      <c r="F643" s="89"/>
      <c r="G643" s="89"/>
      <c r="H643" s="89"/>
      <c r="I643" s="89"/>
      <c r="J643" s="90">
        <v>358500</v>
      </c>
      <c r="K643" s="90">
        <v>358500</v>
      </c>
      <c r="L643" s="72"/>
    </row>
    <row r="644" spans="1:12" ht="15.75" outlineLevel="5">
      <c r="A644" s="86" t="s">
        <v>1220</v>
      </c>
      <c r="B644" s="87" t="s">
        <v>572</v>
      </c>
      <c r="C644" s="87" t="s">
        <v>311</v>
      </c>
      <c r="D644" s="88" t="s">
        <v>573</v>
      </c>
      <c r="E644" s="88"/>
      <c r="F644" s="89"/>
      <c r="G644" s="89"/>
      <c r="H644" s="89"/>
      <c r="I644" s="89"/>
      <c r="J644" s="90">
        <v>358500</v>
      </c>
      <c r="K644" s="90">
        <v>358500</v>
      </c>
      <c r="L644" s="72"/>
    </row>
    <row r="645" spans="1:12" ht="15.75" outlineLevel="6">
      <c r="A645" s="86" t="s">
        <v>1005</v>
      </c>
      <c r="B645" s="87" t="s">
        <v>572</v>
      </c>
      <c r="C645" s="87" t="s">
        <v>311</v>
      </c>
      <c r="D645" s="88" t="s">
        <v>571</v>
      </c>
      <c r="E645" s="88"/>
      <c r="F645" s="89"/>
      <c r="G645" s="89"/>
      <c r="H645" s="89"/>
      <c r="I645" s="89"/>
      <c r="J645" s="90">
        <v>358500</v>
      </c>
      <c r="K645" s="90">
        <v>358500</v>
      </c>
      <c r="L645" s="72"/>
    </row>
    <row r="646" spans="1:12" ht="78.75" outlineLevel="7">
      <c r="A646" s="86" t="s">
        <v>997</v>
      </c>
      <c r="B646" s="87" t="s">
        <v>572</v>
      </c>
      <c r="C646" s="87" t="s">
        <v>311</v>
      </c>
      <c r="D646" s="88" t="s">
        <v>571</v>
      </c>
      <c r="E646" s="88" t="s">
        <v>357</v>
      </c>
      <c r="F646" s="89"/>
      <c r="G646" s="89"/>
      <c r="H646" s="89"/>
      <c r="I646" s="89"/>
      <c r="J646" s="90">
        <v>0</v>
      </c>
      <c r="K646" s="90">
        <v>0</v>
      </c>
      <c r="L646" s="72"/>
    </row>
    <row r="647" spans="1:12" ht="47.25" outlineLevel="7">
      <c r="A647" s="86" t="s">
        <v>1002</v>
      </c>
      <c r="B647" s="87" t="s">
        <v>572</v>
      </c>
      <c r="C647" s="87" t="s">
        <v>311</v>
      </c>
      <c r="D647" s="88" t="s">
        <v>571</v>
      </c>
      <c r="E647" s="88" t="s">
        <v>342</v>
      </c>
      <c r="F647" s="89"/>
      <c r="G647" s="89"/>
      <c r="H647" s="89"/>
      <c r="I647" s="89"/>
      <c r="J647" s="90">
        <v>358500</v>
      </c>
      <c r="K647" s="90">
        <v>358500</v>
      </c>
      <c r="L647" s="72"/>
    </row>
    <row r="648" spans="1:12" ht="47.25">
      <c r="A648" s="81" t="s">
        <v>1221</v>
      </c>
      <c r="B648" s="82" t="s">
        <v>557</v>
      </c>
      <c r="C648" s="82"/>
      <c r="D648" s="83"/>
      <c r="E648" s="83"/>
      <c r="F648" s="84"/>
      <c r="G648" s="84"/>
      <c r="H648" s="84"/>
      <c r="I648" s="84"/>
      <c r="J648" s="85">
        <v>6979000</v>
      </c>
      <c r="K648" s="85">
        <v>6979000</v>
      </c>
      <c r="L648" s="72"/>
    </row>
    <row r="649" spans="1:12" ht="15.75" outlineLevel="1">
      <c r="A649" s="86" t="s">
        <v>232</v>
      </c>
      <c r="B649" s="87" t="s">
        <v>557</v>
      </c>
      <c r="C649" s="87" t="s">
        <v>233</v>
      </c>
      <c r="D649" s="88"/>
      <c r="E649" s="88"/>
      <c r="F649" s="89"/>
      <c r="G649" s="89"/>
      <c r="H649" s="89"/>
      <c r="I649" s="89"/>
      <c r="J649" s="90">
        <v>6179000</v>
      </c>
      <c r="K649" s="90">
        <v>6179000</v>
      </c>
      <c r="L649" s="72"/>
    </row>
    <row r="650" spans="1:12" ht="15.75" outlineLevel="2">
      <c r="A650" s="86" t="s">
        <v>244</v>
      </c>
      <c r="B650" s="87" t="s">
        <v>557</v>
      </c>
      <c r="C650" s="87" t="s">
        <v>245</v>
      </c>
      <c r="D650" s="88"/>
      <c r="E650" s="88"/>
      <c r="F650" s="89"/>
      <c r="G650" s="89"/>
      <c r="H650" s="89"/>
      <c r="I650" s="89"/>
      <c r="J650" s="90">
        <v>6179000</v>
      </c>
      <c r="K650" s="90">
        <v>6179000</v>
      </c>
      <c r="L650" s="72"/>
    </row>
    <row r="651" spans="1:12" ht="47.25" outlineLevel="3">
      <c r="A651" s="86" t="s">
        <v>1013</v>
      </c>
      <c r="B651" s="87" t="s">
        <v>557</v>
      </c>
      <c r="C651" s="87" t="s">
        <v>245</v>
      </c>
      <c r="D651" s="88" t="s">
        <v>365</v>
      </c>
      <c r="E651" s="88"/>
      <c r="F651" s="89"/>
      <c r="G651" s="89"/>
      <c r="H651" s="89"/>
      <c r="I651" s="89"/>
      <c r="J651" s="90">
        <v>867000</v>
      </c>
      <c r="K651" s="90">
        <v>867000</v>
      </c>
      <c r="L651" s="72"/>
    </row>
    <row r="652" spans="1:12" ht="47.25" outlineLevel="5">
      <c r="A652" s="86" t="s">
        <v>1015</v>
      </c>
      <c r="B652" s="87" t="s">
        <v>557</v>
      </c>
      <c r="C652" s="87" t="s">
        <v>245</v>
      </c>
      <c r="D652" s="88" t="s">
        <v>360</v>
      </c>
      <c r="E652" s="88"/>
      <c r="F652" s="89"/>
      <c r="G652" s="89"/>
      <c r="H652" s="89"/>
      <c r="I652" s="89"/>
      <c r="J652" s="90">
        <v>867000</v>
      </c>
      <c r="K652" s="90">
        <v>867000</v>
      </c>
      <c r="L652" s="72"/>
    </row>
    <row r="653" spans="1:12" ht="31.5" outlineLevel="6">
      <c r="A653" s="86" t="s">
        <v>1016</v>
      </c>
      <c r="B653" s="87" t="s">
        <v>557</v>
      </c>
      <c r="C653" s="87" t="s">
        <v>245</v>
      </c>
      <c r="D653" s="88" t="s">
        <v>356</v>
      </c>
      <c r="E653" s="88"/>
      <c r="F653" s="89"/>
      <c r="G653" s="89"/>
      <c r="H653" s="89"/>
      <c r="I653" s="89"/>
      <c r="J653" s="90">
        <v>867000</v>
      </c>
      <c r="K653" s="90">
        <v>867000</v>
      </c>
      <c r="L653" s="72"/>
    </row>
    <row r="654" spans="1:12" ht="78.75" outlineLevel="7">
      <c r="A654" s="86" t="s">
        <v>997</v>
      </c>
      <c r="B654" s="87" t="s">
        <v>557</v>
      </c>
      <c r="C654" s="87" t="s">
        <v>245</v>
      </c>
      <c r="D654" s="88" t="s">
        <v>356</v>
      </c>
      <c r="E654" s="88" t="s">
        <v>357</v>
      </c>
      <c r="F654" s="89"/>
      <c r="G654" s="89"/>
      <c r="H654" s="89"/>
      <c r="I654" s="89"/>
      <c r="J654" s="90">
        <v>763970</v>
      </c>
      <c r="K654" s="90">
        <v>763970</v>
      </c>
      <c r="L654" s="72"/>
    </row>
    <row r="655" spans="1:12" ht="47.25" outlineLevel="7">
      <c r="A655" s="86" t="s">
        <v>1002</v>
      </c>
      <c r="B655" s="87" t="s">
        <v>557</v>
      </c>
      <c r="C655" s="87" t="s">
        <v>245</v>
      </c>
      <c r="D655" s="88" t="s">
        <v>356</v>
      </c>
      <c r="E655" s="88" t="s">
        <v>342</v>
      </c>
      <c r="F655" s="89"/>
      <c r="G655" s="89"/>
      <c r="H655" s="89"/>
      <c r="I655" s="89"/>
      <c r="J655" s="90">
        <v>103030</v>
      </c>
      <c r="K655" s="90">
        <v>103030</v>
      </c>
      <c r="L655" s="72"/>
    </row>
    <row r="656" spans="1:12" ht="15.75" outlineLevel="7">
      <c r="A656" s="86" t="s">
        <v>1009</v>
      </c>
      <c r="B656" s="87" t="s">
        <v>557</v>
      </c>
      <c r="C656" s="87" t="s">
        <v>245</v>
      </c>
      <c r="D656" s="88" t="s">
        <v>356</v>
      </c>
      <c r="E656" s="88" t="s">
        <v>337</v>
      </c>
      <c r="F656" s="89"/>
      <c r="G656" s="89"/>
      <c r="H656" s="89"/>
      <c r="I656" s="89"/>
      <c r="J656" s="90">
        <v>0</v>
      </c>
      <c r="K656" s="90">
        <v>0</v>
      </c>
      <c r="L656" s="72"/>
    </row>
    <row r="657" spans="1:12" ht="78.75" outlineLevel="3">
      <c r="A657" s="86" t="s">
        <v>1222</v>
      </c>
      <c r="B657" s="87" t="s">
        <v>557</v>
      </c>
      <c r="C657" s="87" t="s">
        <v>245</v>
      </c>
      <c r="D657" s="88" t="s">
        <v>563</v>
      </c>
      <c r="E657" s="88"/>
      <c r="F657" s="89"/>
      <c r="G657" s="89"/>
      <c r="H657" s="89"/>
      <c r="I657" s="89"/>
      <c r="J657" s="90">
        <v>200000</v>
      </c>
      <c r="K657" s="90">
        <v>200000</v>
      </c>
      <c r="L657" s="72"/>
    </row>
    <row r="658" spans="1:12" ht="63" outlineLevel="4">
      <c r="A658" s="86" t="s">
        <v>1223</v>
      </c>
      <c r="B658" s="87" t="s">
        <v>557</v>
      </c>
      <c r="C658" s="87" t="s">
        <v>245</v>
      </c>
      <c r="D658" s="88" t="s">
        <v>568</v>
      </c>
      <c r="E658" s="88"/>
      <c r="F658" s="89"/>
      <c r="G658" s="89"/>
      <c r="H658" s="89"/>
      <c r="I658" s="89"/>
      <c r="J658" s="90">
        <v>200000</v>
      </c>
      <c r="K658" s="90">
        <v>200000</v>
      </c>
      <c r="L658" s="72"/>
    </row>
    <row r="659" spans="1:12" ht="63" outlineLevel="5">
      <c r="A659" s="86" t="s">
        <v>1224</v>
      </c>
      <c r="B659" s="87" t="s">
        <v>557</v>
      </c>
      <c r="C659" s="87" t="s">
        <v>245</v>
      </c>
      <c r="D659" s="88" t="s">
        <v>566</v>
      </c>
      <c r="E659" s="88"/>
      <c r="F659" s="89"/>
      <c r="G659" s="89"/>
      <c r="H659" s="89"/>
      <c r="I659" s="89"/>
      <c r="J659" s="90">
        <v>200000</v>
      </c>
      <c r="K659" s="90">
        <v>200000</v>
      </c>
      <c r="L659" s="72"/>
    </row>
    <row r="660" spans="1:12" ht="15.75" outlineLevel="6">
      <c r="A660" s="86" t="s">
        <v>1020</v>
      </c>
      <c r="B660" s="87" t="s">
        <v>557</v>
      </c>
      <c r="C660" s="87" t="s">
        <v>245</v>
      </c>
      <c r="D660" s="88" t="s">
        <v>565</v>
      </c>
      <c r="E660" s="88"/>
      <c r="F660" s="89"/>
      <c r="G660" s="89"/>
      <c r="H660" s="89"/>
      <c r="I660" s="89"/>
      <c r="J660" s="90">
        <v>200000</v>
      </c>
      <c r="K660" s="90">
        <v>200000</v>
      </c>
      <c r="L660" s="72"/>
    </row>
    <row r="661" spans="1:12" ht="47.25" outlineLevel="7">
      <c r="A661" s="86" t="s">
        <v>1002</v>
      </c>
      <c r="B661" s="87" t="s">
        <v>557</v>
      </c>
      <c r="C661" s="87" t="s">
        <v>245</v>
      </c>
      <c r="D661" s="88" t="s">
        <v>565</v>
      </c>
      <c r="E661" s="88" t="s">
        <v>342</v>
      </c>
      <c r="F661" s="89"/>
      <c r="G661" s="89"/>
      <c r="H661" s="89"/>
      <c r="I661" s="89"/>
      <c r="J661" s="90">
        <v>200000</v>
      </c>
      <c r="K661" s="90">
        <v>200000</v>
      </c>
      <c r="L661" s="72"/>
    </row>
    <row r="662" spans="1:12" ht="31.5" outlineLevel="3">
      <c r="A662" s="86" t="s">
        <v>998</v>
      </c>
      <c r="B662" s="87" t="s">
        <v>557</v>
      </c>
      <c r="C662" s="87" t="s">
        <v>245</v>
      </c>
      <c r="D662" s="88" t="s">
        <v>333</v>
      </c>
      <c r="E662" s="88"/>
      <c r="F662" s="89"/>
      <c r="G662" s="89"/>
      <c r="H662" s="89"/>
      <c r="I662" s="89"/>
      <c r="J662" s="90">
        <v>5112000</v>
      </c>
      <c r="K662" s="90">
        <v>5112000</v>
      </c>
      <c r="L662" s="72"/>
    </row>
    <row r="663" spans="1:12" ht="15.75" outlineLevel="4">
      <c r="A663" s="86" t="s">
        <v>999</v>
      </c>
      <c r="B663" s="87" t="s">
        <v>557</v>
      </c>
      <c r="C663" s="87" t="s">
        <v>245</v>
      </c>
      <c r="D663" s="88" t="s">
        <v>331</v>
      </c>
      <c r="E663" s="88"/>
      <c r="F663" s="89"/>
      <c r="G663" s="89"/>
      <c r="H663" s="89"/>
      <c r="I663" s="89"/>
      <c r="J663" s="90">
        <v>5112000</v>
      </c>
      <c r="K663" s="90">
        <v>5112000</v>
      </c>
      <c r="L663" s="72"/>
    </row>
    <row r="664" spans="1:12" ht="31.5" outlineLevel="6">
      <c r="A664" s="86" t="s">
        <v>1000</v>
      </c>
      <c r="B664" s="87" t="s">
        <v>557</v>
      </c>
      <c r="C664" s="87" t="s">
        <v>245</v>
      </c>
      <c r="D664" s="88" t="s">
        <v>373</v>
      </c>
      <c r="E664" s="88"/>
      <c r="F664" s="89"/>
      <c r="G664" s="89"/>
      <c r="H664" s="89"/>
      <c r="I664" s="89"/>
      <c r="J664" s="90">
        <v>5087000</v>
      </c>
      <c r="K664" s="90">
        <v>5087000</v>
      </c>
      <c r="L664" s="72"/>
    </row>
    <row r="665" spans="1:12" ht="78.75" outlineLevel="7">
      <c r="A665" s="86" t="s">
        <v>997</v>
      </c>
      <c r="B665" s="87" t="s">
        <v>557</v>
      </c>
      <c r="C665" s="87" t="s">
        <v>245</v>
      </c>
      <c r="D665" s="88" t="s">
        <v>373</v>
      </c>
      <c r="E665" s="88" t="s">
        <v>357</v>
      </c>
      <c r="F665" s="89"/>
      <c r="G665" s="89"/>
      <c r="H665" s="89"/>
      <c r="I665" s="89"/>
      <c r="J665" s="90">
        <v>5087000</v>
      </c>
      <c r="K665" s="90">
        <v>5087000</v>
      </c>
      <c r="L665" s="72"/>
    </row>
    <row r="666" spans="1:12" ht="31.5" outlineLevel="6">
      <c r="A666" s="86" t="s">
        <v>1001</v>
      </c>
      <c r="B666" s="87" t="s">
        <v>557</v>
      </c>
      <c r="C666" s="87" t="s">
        <v>245</v>
      </c>
      <c r="D666" s="88" t="s">
        <v>371</v>
      </c>
      <c r="E666" s="88"/>
      <c r="F666" s="89"/>
      <c r="G666" s="89"/>
      <c r="H666" s="89"/>
      <c r="I666" s="89"/>
      <c r="J666" s="90">
        <v>25000</v>
      </c>
      <c r="K666" s="90">
        <v>25000</v>
      </c>
      <c r="L666" s="72"/>
    </row>
    <row r="667" spans="1:12" ht="47.25" outlineLevel="7">
      <c r="A667" s="86" t="s">
        <v>1002</v>
      </c>
      <c r="B667" s="87" t="s">
        <v>557</v>
      </c>
      <c r="C667" s="87" t="s">
        <v>245</v>
      </c>
      <c r="D667" s="88" t="s">
        <v>371</v>
      </c>
      <c r="E667" s="88" t="s">
        <v>342</v>
      </c>
      <c r="F667" s="89"/>
      <c r="G667" s="89"/>
      <c r="H667" s="89"/>
      <c r="I667" s="89"/>
      <c r="J667" s="90">
        <v>25000</v>
      </c>
      <c r="K667" s="90">
        <v>25000</v>
      </c>
      <c r="L667" s="72"/>
    </row>
    <row r="668" spans="1:12" ht="15.75" outlineLevel="1">
      <c r="A668" s="86" t="s">
        <v>252</v>
      </c>
      <c r="B668" s="87" t="s">
        <v>557</v>
      </c>
      <c r="C668" s="87" t="s">
        <v>253</v>
      </c>
      <c r="D668" s="88"/>
      <c r="E668" s="88"/>
      <c r="F668" s="89"/>
      <c r="G668" s="89"/>
      <c r="H668" s="89"/>
      <c r="I668" s="89"/>
      <c r="J668" s="90">
        <v>800000</v>
      </c>
      <c r="K668" s="90">
        <v>800000</v>
      </c>
      <c r="L668" s="72"/>
    </row>
    <row r="669" spans="1:12" ht="15.75" outlineLevel="2">
      <c r="A669" s="86" t="s">
        <v>262</v>
      </c>
      <c r="B669" s="87" t="s">
        <v>557</v>
      </c>
      <c r="C669" s="87" t="s">
        <v>263</v>
      </c>
      <c r="D669" s="88"/>
      <c r="E669" s="88"/>
      <c r="F669" s="89"/>
      <c r="G669" s="89"/>
      <c r="H669" s="89"/>
      <c r="I669" s="89"/>
      <c r="J669" s="90">
        <v>300000</v>
      </c>
      <c r="K669" s="90">
        <v>300000</v>
      </c>
      <c r="L669" s="72"/>
    </row>
    <row r="670" spans="1:12" ht="31.5" outlineLevel="3">
      <c r="A670" s="86" t="s">
        <v>1003</v>
      </c>
      <c r="B670" s="87" t="s">
        <v>557</v>
      </c>
      <c r="C670" s="87" t="s">
        <v>263</v>
      </c>
      <c r="D670" s="88" t="s">
        <v>350</v>
      </c>
      <c r="E670" s="88"/>
      <c r="F670" s="89"/>
      <c r="G670" s="89"/>
      <c r="H670" s="89"/>
      <c r="I670" s="89"/>
      <c r="J670" s="90">
        <v>300000</v>
      </c>
      <c r="K670" s="90">
        <v>300000</v>
      </c>
      <c r="L670" s="72"/>
    </row>
    <row r="671" spans="1:12" ht="63" outlineLevel="5">
      <c r="A671" s="86" t="s">
        <v>1019</v>
      </c>
      <c r="B671" s="87" t="s">
        <v>557</v>
      </c>
      <c r="C671" s="87" t="s">
        <v>263</v>
      </c>
      <c r="D671" s="88" t="s">
        <v>945</v>
      </c>
      <c r="E671" s="88"/>
      <c r="F671" s="89"/>
      <c r="G671" s="89"/>
      <c r="H671" s="89"/>
      <c r="I671" s="89"/>
      <c r="J671" s="90">
        <v>100000</v>
      </c>
      <c r="K671" s="90">
        <v>100000</v>
      </c>
      <c r="L671" s="72"/>
    </row>
    <row r="672" spans="1:12" ht="15.75" outlineLevel="6">
      <c r="A672" s="86" t="s">
        <v>1020</v>
      </c>
      <c r="B672" s="87" t="s">
        <v>557</v>
      </c>
      <c r="C672" s="87" t="s">
        <v>263</v>
      </c>
      <c r="D672" s="88" t="s">
        <v>944</v>
      </c>
      <c r="E672" s="88"/>
      <c r="F672" s="89"/>
      <c r="G672" s="89"/>
      <c r="H672" s="89"/>
      <c r="I672" s="89"/>
      <c r="J672" s="90">
        <v>100000</v>
      </c>
      <c r="K672" s="90">
        <v>100000</v>
      </c>
      <c r="L672" s="72"/>
    </row>
    <row r="673" spans="1:12" ht="47.25" outlineLevel="7">
      <c r="A673" s="86" t="s">
        <v>1002</v>
      </c>
      <c r="B673" s="87" t="s">
        <v>557</v>
      </c>
      <c r="C673" s="87" t="s">
        <v>263</v>
      </c>
      <c r="D673" s="88" t="s">
        <v>944</v>
      </c>
      <c r="E673" s="88" t="s">
        <v>342</v>
      </c>
      <c r="F673" s="89"/>
      <c r="G673" s="89"/>
      <c r="H673" s="89"/>
      <c r="I673" s="89"/>
      <c r="J673" s="90">
        <v>100000</v>
      </c>
      <c r="K673" s="90">
        <v>100000</v>
      </c>
      <c r="L673" s="72"/>
    </row>
    <row r="674" spans="1:12" ht="47.25" outlineLevel="5">
      <c r="A674" s="86" t="s">
        <v>1004</v>
      </c>
      <c r="B674" s="87" t="s">
        <v>557</v>
      </c>
      <c r="C674" s="87" t="s">
        <v>263</v>
      </c>
      <c r="D674" s="88" t="s">
        <v>348</v>
      </c>
      <c r="E674" s="88"/>
      <c r="F674" s="89"/>
      <c r="G674" s="89"/>
      <c r="H674" s="89"/>
      <c r="I674" s="89"/>
      <c r="J674" s="90">
        <v>200000</v>
      </c>
      <c r="K674" s="90">
        <v>200000</v>
      </c>
      <c r="L674" s="72"/>
    </row>
    <row r="675" spans="1:12" ht="15.75" outlineLevel="6">
      <c r="A675" s="86" t="s">
        <v>1005</v>
      </c>
      <c r="B675" s="87" t="s">
        <v>557</v>
      </c>
      <c r="C675" s="87" t="s">
        <v>263</v>
      </c>
      <c r="D675" s="88" t="s">
        <v>346</v>
      </c>
      <c r="E675" s="88"/>
      <c r="F675" s="89"/>
      <c r="G675" s="89"/>
      <c r="H675" s="89"/>
      <c r="I675" s="89"/>
      <c r="J675" s="90">
        <v>200000</v>
      </c>
      <c r="K675" s="90">
        <v>200000</v>
      </c>
      <c r="L675" s="72"/>
    </row>
    <row r="676" spans="1:12" ht="47.25" outlineLevel="7">
      <c r="A676" s="86" t="s">
        <v>1002</v>
      </c>
      <c r="B676" s="87" t="s">
        <v>557</v>
      </c>
      <c r="C676" s="87" t="s">
        <v>263</v>
      </c>
      <c r="D676" s="88" t="s">
        <v>346</v>
      </c>
      <c r="E676" s="88" t="s">
        <v>342</v>
      </c>
      <c r="F676" s="89"/>
      <c r="G676" s="89"/>
      <c r="H676" s="89"/>
      <c r="I676" s="89"/>
      <c r="J676" s="90">
        <v>200000</v>
      </c>
      <c r="K676" s="90">
        <v>200000</v>
      </c>
      <c r="L676" s="72"/>
    </row>
    <row r="677" spans="1:12" ht="31.5" outlineLevel="2">
      <c r="A677" s="86" t="s">
        <v>264</v>
      </c>
      <c r="B677" s="87" t="s">
        <v>557</v>
      </c>
      <c r="C677" s="87" t="s">
        <v>265</v>
      </c>
      <c r="D677" s="88"/>
      <c r="E677" s="88"/>
      <c r="F677" s="89"/>
      <c r="G677" s="89"/>
      <c r="H677" s="89"/>
      <c r="I677" s="89"/>
      <c r="J677" s="90">
        <v>500000</v>
      </c>
      <c r="K677" s="90">
        <v>500000</v>
      </c>
      <c r="L677" s="72"/>
    </row>
    <row r="678" spans="1:12" ht="78.75" outlineLevel="3">
      <c r="A678" s="86" t="s">
        <v>1222</v>
      </c>
      <c r="B678" s="87" t="s">
        <v>557</v>
      </c>
      <c r="C678" s="87" t="s">
        <v>265</v>
      </c>
      <c r="D678" s="88" t="s">
        <v>563</v>
      </c>
      <c r="E678" s="88"/>
      <c r="F678" s="89"/>
      <c r="G678" s="89"/>
      <c r="H678" s="89"/>
      <c r="I678" s="89"/>
      <c r="J678" s="90">
        <v>500000</v>
      </c>
      <c r="K678" s="90">
        <v>500000</v>
      </c>
      <c r="L678" s="72"/>
    </row>
    <row r="679" spans="1:12" ht="47.25" outlineLevel="4">
      <c r="A679" s="86" t="s">
        <v>1225</v>
      </c>
      <c r="B679" s="87" t="s">
        <v>557</v>
      </c>
      <c r="C679" s="87" t="s">
        <v>265</v>
      </c>
      <c r="D679" s="88" t="s">
        <v>561</v>
      </c>
      <c r="E679" s="88"/>
      <c r="F679" s="89"/>
      <c r="G679" s="89"/>
      <c r="H679" s="89"/>
      <c r="I679" s="89"/>
      <c r="J679" s="90">
        <v>500000</v>
      </c>
      <c r="K679" s="90">
        <v>500000</v>
      </c>
      <c r="L679" s="72"/>
    </row>
    <row r="680" spans="1:12" ht="63" outlineLevel="5">
      <c r="A680" s="86" t="s">
        <v>1226</v>
      </c>
      <c r="B680" s="87" t="s">
        <v>557</v>
      </c>
      <c r="C680" s="87" t="s">
        <v>265</v>
      </c>
      <c r="D680" s="88" t="s">
        <v>559</v>
      </c>
      <c r="E680" s="88"/>
      <c r="F680" s="89"/>
      <c r="G680" s="89"/>
      <c r="H680" s="89"/>
      <c r="I680" s="89"/>
      <c r="J680" s="90">
        <v>500000</v>
      </c>
      <c r="K680" s="90">
        <v>500000</v>
      </c>
      <c r="L680" s="72"/>
    </row>
    <row r="681" spans="1:12" ht="15.75" outlineLevel="6">
      <c r="A681" s="86" t="s">
        <v>1020</v>
      </c>
      <c r="B681" s="87" t="s">
        <v>557</v>
      </c>
      <c r="C681" s="87" t="s">
        <v>265</v>
      </c>
      <c r="D681" s="88" t="s">
        <v>556</v>
      </c>
      <c r="E681" s="88"/>
      <c r="F681" s="89"/>
      <c r="G681" s="89"/>
      <c r="H681" s="89"/>
      <c r="I681" s="89"/>
      <c r="J681" s="90">
        <v>500000</v>
      </c>
      <c r="K681" s="90">
        <v>500000</v>
      </c>
      <c r="L681" s="72"/>
    </row>
    <row r="682" spans="1:12" ht="47.25" outlineLevel="7">
      <c r="A682" s="86" t="s">
        <v>1002</v>
      </c>
      <c r="B682" s="87" t="s">
        <v>557</v>
      </c>
      <c r="C682" s="87" t="s">
        <v>265</v>
      </c>
      <c r="D682" s="88" t="s">
        <v>556</v>
      </c>
      <c r="E682" s="88" t="s">
        <v>342</v>
      </c>
      <c r="F682" s="89"/>
      <c r="G682" s="89"/>
      <c r="H682" s="89"/>
      <c r="I682" s="89"/>
      <c r="J682" s="90">
        <v>500000</v>
      </c>
      <c r="K682" s="90">
        <v>500000</v>
      </c>
      <c r="L682" s="72"/>
    </row>
    <row r="683" spans="1:12" ht="31.5">
      <c r="A683" s="81" t="s">
        <v>1227</v>
      </c>
      <c r="B683" s="82" t="s">
        <v>380</v>
      </c>
      <c r="C683" s="82"/>
      <c r="D683" s="83"/>
      <c r="E683" s="83"/>
      <c r="F683" s="84"/>
      <c r="G683" s="84"/>
      <c r="H683" s="84"/>
      <c r="I683" s="84"/>
      <c r="J683" s="85">
        <v>238562785</v>
      </c>
      <c r="K683" s="85">
        <v>238704786</v>
      </c>
      <c r="L683" s="72"/>
    </row>
    <row r="684" spans="1:12" ht="31.5" outlineLevel="1">
      <c r="A684" s="86" t="s">
        <v>246</v>
      </c>
      <c r="B684" s="87" t="s">
        <v>380</v>
      </c>
      <c r="C684" s="87" t="s">
        <v>247</v>
      </c>
      <c r="D684" s="88"/>
      <c r="E684" s="88"/>
      <c r="F684" s="89"/>
      <c r="G684" s="89"/>
      <c r="H684" s="89"/>
      <c r="I684" s="89"/>
      <c r="J684" s="90">
        <v>45000</v>
      </c>
      <c r="K684" s="90">
        <v>37526</v>
      </c>
      <c r="L684" s="72"/>
    </row>
    <row r="685" spans="1:12" ht="31.5" outlineLevel="2">
      <c r="A685" s="86" t="s">
        <v>250</v>
      </c>
      <c r="B685" s="87" t="s">
        <v>380</v>
      </c>
      <c r="C685" s="87" t="s">
        <v>251</v>
      </c>
      <c r="D685" s="88"/>
      <c r="E685" s="88"/>
      <c r="F685" s="89"/>
      <c r="G685" s="89"/>
      <c r="H685" s="89"/>
      <c r="I685" s="89"/>
      <c r="J685" s="90">
        <v>45000</v>
      </c>
      <c r="K685" s="90">
        <v>37526</v>
      </c>
      <c r="L685" s="72"/>
    </row>
    <row r="686" spans="1:12" ht="63" outlineLevel="3">
      <c r="A686" s="86" t="s">
        <v>1062</v>
      </c>
      <c r="B686" s="87" t="s">
        <v>380</v>
      </c>
      <c r="C686" s="87" t="s">
        <v>251</v>
      </c>
      <c r="D686" s="88" t="s">
        <v>551</v>
      </c>
      <c r="E686" s="88"/>
      <c r="F686" s="89"/>
      <c r="G686" s="89"/>
      <c r="H686" s="89"/>
      <c r="I686" s="89"/>
      <c r="J686" s="90">
        <v>45000</v>
      </c>
      <c r="K686" s="90">
        <v>37526</v>
      </c>
      <c r="L686" s="72"/>
    </row>
    <row r="687" spans="1:12" ht="47.25" outlineLevel="4">
      <c r="A687" s="86" t="s">
        <v>1228</v>
      </c>
      <c r="B687" s="87" t="s">
        <v>380</v>
      </c>
      <c r="C687" s="87" t="s">
        <v>251</v>
      </c>
      <c r="D687" s="88" t="s">
        <v>549</v>
      </c>
      <c r="E687" s="88"/>
      <c r="F687" s="89"/>
      <c r="G687" s="89"/>
      <c r="H687" s="89"/>
      <c r="I687" s="89"/>
      <c r="J687" s="90">
        <v>40000</v>
      </c>
      <c r="K687" s="90">
        <v>32526</v>
      </c>
      <c r="L687" s="72"/>
    </row>
    <row r="688" spans="1:12" ht="63" outlineLevel="5">
      <c r="A688" s="86" t="s">
        <v>1229</v>
      </c>
      <c r="B688" s="87" t="s">
        <v>380</v>
      </c>
      <c r="C688" s="87" t="s">
        <v>251</v>
      </c>
      <c r="D688" s="88" t="s">
        <v>547</v>
      </c>
      <c r="E688" s="88"/>
      <c r="F688" s="89"/>
      <c r="G688" s="89"/>
      <c r="H688" s="89"/>
      <c r="I688" s="89"/>
      <c r="J688" s="90">
        <v>40000</v>
      </c>
      <c r="K688" s="90">
        <v>32526</v>
      </c>
      <c r="L688" s="72"/>
    </row>
    <row r="689" spans="1:12" ht="15.75" outlineLevel="6">
      <c r="A689" s="86" t="s">
        <v>1005</v>
      </c>
      <c r="B689" s="87" t="s">
        <v>380</v>
      </c>
      <c r="C689" s="87" t="s">
        <v>251</v>
      </c>
      <c r="D689" s="88" t="s">
        <v>546</v>
      </c>
      <c r="E689" s="88"/>
      <c r="F689" s="89"/>
      <c r="G689" s="89"/>
      <c r="H689" s="89"/>
      <c r="I689" s="89"/>
      <c r="J689" s="90">
        <v>40000</v>
      </c>
      <c r="K689" s="90">
        <v>32526</v>
      </c>
      <c r="L689" s="72"/>
    </row>
    <row r="690" spans="1:12" ht="47.25" outlineLevel="7">
      <c r="A690" s="86" t="s">
        <v>1002</v>
      </c>
      <c r="B690" s="87" t="s">
        <v>380</v>
      </c>
      <c r="C690" s="87" t="s">
        <v>251</v>
      </c>
      <c r="D690" s="88" t="s">
        <v>546</v>
      </c>
      <c r="E690" s="88" t="s">
        <v>342</v>
      </c>
      <c r="F690" s="89"/>
      <c r="G690" s="89"/>
      <c r="H690" s="89"/>
      <c r="I690" s="89"/>
      <c r="J690" s="90">
        <v>9960</v>
      </c>
      <c r="K690" s="90">
        <v>2486</v>
      </c>
      <c r="L690" s="72"/>
    </row>
    <row r="691" spans="1:12" ht="47.25" outlineLevel="7">
      <c r="A691" s="86" t="s">
        <v>1087</v>
      </c>
      <c r="B691" s="87" t="s">
        <v>380</v>
      </c>
      <c r="C691" s="87" t="s">
        <v>251</v>
      </c>
      <c r="D691" s="88" t="s">
        <v>546</v>
      </c>
      <c r="E691" s="88" t="s">
        <v>409</v>
      </c>
      <c r="F691" s="89"/>
      <c r="G691" s="89"/>
      <c r="H691" s="89"/>
      <c r="I691" s="89"/>
      <c r="J691" s="90">
        <v>30040</v>
      </c>
      <c r="K691" s="90">
        <v>30040</v>
      </c>
      <c r="L691" s="72"/>
    </row>
    <row r="692" spans="1:12" ht="63" outlineLevel="4">
      <c r="A692" s="86" t="s">
        <v>1164</v>
      </c>
      <c r="B692" s="87" t="s">
        <v>380</v>
      </c>
      <c r="C692" s="87" t="s">
        <v>251</v>
      </c>
      <c r="D692" s="88" t="s">
        <v>544</v>
      </c>
      <c r="E692" s="88"/>
      <c r="F692" s="89"/>
      <c r="G692" s="89"/>
      <c r="H692" s="89"/>
      <c r="I692" s="89"/>
      <c r="J692" s="90">
        <v>5000</v>
      </c>
      <c r="K692" s="90">
        <v>5000</v>
      </c>
      <c r="L692" s="72"/>
    </row>
    <row r="693" spans="1:12" ht="63" outlineLevel="5">
      <c r="A693" s="86" t="s">
        <v>1165</v>
      </c>
      <c r="B693" s="87" t="s">
        <v>380</v>
      </c>
      <c r="C693" s="87" t="s">
        <v>251</v>
      </c>
      <c r="D693" s="88" t="s">
        <v>542</v>
      </c>
      <c r="E693" s="88"/>
      <c r="F693" s="89"/>
      <c r="G693" s="89"/>
      <c r="H693" s="89"/>
      <c r="I693" s="89"/>
      <c r="J693" s="90">
        <v>5000</v>
      </c>
      <c r="K693" s="90">
        <v>5000</v>
      </c>
      <c r="L693" s="72"/>
    </row>
    <row r="694" spans="1:12" ht="15.75" outlineLevel="6">
      <c r="A694" s="86" t="s">
        <v>1005</v>
      </c>
      <c r="B694" s="87" t="s">
        <v>380</v>
      </c>
      <c r="C694" s="87" t="s">
        <v>251</v>
      </c>
      <c r="D694" s="88" t="s">
        <v>541</v>
      </c>
      <c r="E694" s="88"/>
      <c r="F694" s="89"/>
      <c r="G694" s="89"/>
      <c r="H694" s="89"/>
      <c r="I694" s="89"/>
      <c r="J694" s="90">
        <v>5000</v>
      </c>
      <c r="K694" s="90">
        <v>5000</v>
      </c>
      <c r="L694" s="72"/>
    </row>
    <row r="695" spans="1:12" ht="47.25" outlineLevel="7">
      <c r="A695" s="86" t="s">
        <v>1002</v>
      </c>
      <c r="B695" s="87" t="s">
        <v>380</v>
      </c>
      <c r="C695" s="87" t="s">
        <v>251</v>
      </c>
      <c r="D695" s="88" t="s">
        <v>541</v>
      </c>
      <c r="E695" s="88" t="s">
        <v>342</v>
      </c>
      <c r="F695" s="89"/>
      <c r="G695" s="89"/>
      <c r="H695" s="89"/>
      <c r="I695" s="89"/>
      <c r="J695" s="90">
        <v>5000</v>
      </c>
      <c r="K695" s="90">
        <v>5000</v>
      </c>
      <c r="L695" s="72"/>
    </row>
    <row r="696" spans="1:12" ht="47.25" outlineLevel="4">
      <c r="A696" s="86" t="s">
        <v>1169</v>
      </c>
      <c r="B696" s="87" t="s">
        <v>380</v>
      </c>
      <c r="C696" s="87" t="s">
        <v>251</v>
      </c>
      <c r="D696" s="88" t="s">
        <v>539</v>
      </c>
      <c r="E696" s="88"/>
      <c r="F696" s="89"/>
      <c r="G696" s="89"/>
      <c r="H696" s="89"/>
      <c r="I696" s="89"/>
      <c r="J696" s="90">
        <v>0</v>
      </c>
      <c r="K696" s="90">
        <v>0</v>
      </c>
      <c r="L696" s="72"/>
    </row>
    <row r="697" spans="1:12" ht="31.5" outlineLevel="5">
      <c r="A697" s="86" t="s">
        <v>1170</v>
      </c>
      <c r="B697" s="87" t="s">
        <v>380</v>
      </c>
      <c r="C697" s="87" t="s">
        <v>251</v>
      </c>
      <c r="D697" s="88" t="s">
        <v>537</v>
      </c>
      <c r="E697" s="88"/>
      <c r="F697" s="89"/>
      <c r="G697" s="89"/>
      <c r="H697" s="89"/>
      <c r="I697" s="89"/>
      <c r="J697" s="90">
        <v>0</v>
      </c>
      <c r="K697" s="90">
        <v>0</v>
      </c>
      <c r="L697" s="72"/>
    </row>
    <row r="698" spans="1:12" ht="31.5" outlineLevel="6">
      <c r="A698" s="86" t="s">
        <v>1230</v>
      </c>
      <c r="B698" s="87" t="s">
        <v>380</v>
      </c>
      <c r="C698" s="87" t="s">
        <v>251</v>
      </c>
      <c r="D698" s="88" t="s">
        <v>535</v>
      </c>
      <c r="E698" s="88"/>
      <c r="F698" s="89"/>
      <c r="G698" s="89"/>
      <c r="H698" s="89"/>
      <c r="I698" s="89"/>
      <c r="J698" s="90">
        <v>0</v>
      </c>
      <c r="K698" s="90">
        <v>0</v>
      </c>
      <c r="L698" s="72"/>
    </row>
    <row r="699" spans="1:12" ht="47.25" outlineLevel="7">
      <c r="A699" s="86" t="s">
        <v>1087</v>
      </c>
      <c r="B699" s="87" t="s">
        <v>380</v>
      </c>
      <c r="C699" s="87" t="s">
        <v>251</v>
      </c>
      <c r="D699" s="88" t="s">
        <v>535</v>
      </c>
      <c r="E699" s="88" t="s">
        <v>409</v>
      </c>
      <c r="F699" s="89"/>
      <c r="G699" s="89"/>
      <c r="H699" s="89"/>
      <c r="I699" s="89"/>
      <c r="J699" s="90">
        <v>0</v>
      </c>
      <c r="K699" s="90">
        <v>0</v>
      </c>
      <c r="L699" s="72"/>
    </row>
    <row r="700" spans="1:12" ht="31.5" outlineLevel="6">
      <c r="A700" s="86" t="s">
        <v>1231</v>
      </c>
      <c r="B700" s="87" t="s">
        <v>380</v>
      </c>
      <c r="C700" s="87" t="s">
        <v>251</v>
      </c>
      <c r="D700" s="88" t="s">
        <v>533</v>
      </c>
      <c r="E700" s="88"/>
      <c r="F700" s="89"/>
      <c r="G700" s="89"/>
      <c r="H700" s="89"/>
      <c r="I700" s="89"/>
      <c r="J700" s="90">
        <v>0</v>
      </c>
      <c r="K700" s="90">
        <v>0</v>
      </c>
      <c r="L700" s="72"/>
    </row>
    <row r="701" spans="1:12" ht="47.25" outlineLevel="7">
      <c r="A701" s="86" t="s">
        <v>1087</v>
      </c>
      <c r="B701" s="87" t="s">
        <v>380</v>
      </c>
      <c r="C701" s="87" t="s">
        <v>251</v>
      </c>
      <c r="D701" s="88" t="s">
        <v>533</v>
      </c>
      <c r="E701" s="88" t="s">
        <v>409</v>
      </c>
      <c r="F701" s="89"/>
      <c r="G701" s="89"/>
      <c r="H701" s="89"/>
      <c r="I701" s="89"/>
      <c r="J701" s="90">
        <v>0</v>
      </c>
      <c r="K701" s="90">
        <v>0</v>
      </c>
      <c r="L701" s="72"/>
    </row>
    <row r="702" spans="1:12" ht="31.5" outlineLevel="6">
      <c r="A702" s="86" t="s">
        <v>1232</v>
      </c>
      <c r="B702" s="87" t="s">
        <v>380</v>
      </c>
      <c r="C702" s="87" t="s">
        <v>251</v>
      </c>
      <c r="D702" s="88" t="s">
        <v>531</v>
      </c>
      <c r="E702" s="88"/>
      <c r="F702" s="89"/>
      <c r="G702" s="89"/>
      <c r="H702" s="89"/>
      <c r="I702" s="89"/>
      <c r="J702" s="90">
        <v>0</v>
      </c>
      <c r="K702" s="90">
        <v>0</v>
      </c>
      <c r="L702" s="72"/>
    </row>
    <row r="703" spans="1:12" ht="47.25" outlineLevel="7">
      <c r="A703" s="86" t="s">
        <v>1087</v>
      </c>
      <c r="B703" s="87" t="s">
        <v>380</v>
      </c>
      <c r="C703" s="87" t="s">
        <v>251</v>
      </c>
      <c r="D703" s="88" t="s">
        <v>531</v>
      </c>
      <c r="E703" s="88" t="s">
        <v>409</v>
      </c>
      <c r="F703" s="89"/>
      <c r="G703" s="89"/>
      <c r="H703" s="89"/>
      <c r="I703" s="89"/>
      <c r="J703" s="90">
        <v>0</v>
      </c>
      <c r="K703" s="90">
        <v>0</v>
      </c>
      <c r="L703" s="72"/>
    </row>
    <row r="704" spans="1:12" ht="31.5" outlineLevel="6">
      <c r="A704" s="86" t="s">
        <v>1233</v>
      </c>
      <c r="B704" s="87" t="s">
        <v>380</v>
      </c>
      <c r="C704" s="87" t="s">
        <v>251</v>
      </c>
      <c r="D704" s="88" t="s">
        <v>529</v>
      </c>
      <c r="E704" s="88"/>
      <c r="F704" s="89"/>
      <c r="G704" s="89"/>
      <c r="H704" s="89"/>
      <c r="I704" s="89"/>
      <c r="J704" s="90">
        <v>0</v>
      </c>
      <c r="K704" s="90">
        <v>0</v>
      </c>
      <c r="L704" s="72"/>
    </row>
    <row r="705" spans="1:12" ht="47.25" outlineLevel="7">
      <c r="A705" s="86" t="s">
        <v>1087</v>
      </c>
      <c r="B705" s="87" t="s">
        <v>380</v>
      </c>
      <c r="C705" s="87" t="s">
        <v>251</v>
      </c>
      <c r="D705" s="88" t="s">
        <v>529</v>
      </c>
      <c r="E705" s="88" t="s">
        <v>409</v>
      </c>
      <c r="F705" s="89"/>
      <c r="G705" s="89"/>
      <c r="H705" s="89"/>
      <c r="I705" s="89"/>
      <c r="J705" s="90">
        <v>0</v>
      </c>
      <c r="K705" s="90">
        <v>0</v>
      </c>
      <c r="L705" s="72"/>
    </row>
    <row r="706" spans="1:12" ht="31.5" outlineLevel="6">
      <c r="A706" s="86" t="s">
        <v>1234</v>
      </c>
      <c r="B706" s="87" t="s">
        <v>380</v>
      </c>
      <c r="C706" s="87" t="s">
        <v>251</v>
      </c>
      <c r="D706" s="88" t="s">
        <v>527</v>
      </c>
      <c r="E706" s="88"/>
      <c r="F706" s="89"/>
      <c r="G706" s="89"/>
      <c r="H706" s="89"/>
      <c r="I706" s="89"/>
      <c r="J706" s="90">
        <v>0</v>
      </c>
      <c r="K706" s="90">
        <v>0</v>
      </c>
      <c r="L706" s="72"/>
    </row>
    <row r="707" spans="1:12" ht="47.25" outlineLevel="7">
      <c r="A707" s="86" t="s">
        <v>1087</v>
      </c>
      <c r="B707" s="87" t="s">
        <v>380</v>
      </c>
      <c r="C707" s="87" t="s">
        <v>251</v>
      </c>
      <c r="D707" s="88" t="s">
        <v>527</v>
      </c>
      <c r="E707" s="88" t="s">
        <v>409</v>
      </c>
      <c r="F707" s="89"/>
      <c r="G707" s="89"/>
      <c r="H707" s="89"/>
      <c r="I707" s="89"/>
      <c r="J707" s="90">
        <v>0</v>
      </c>
      <c r="K707" s="90">
        <v>0</v>
      </c>
      <c r="L707" s="72"/>
    </row>
    <row r="708" spans="1:12" ht="31.5" outlineLevel="6">
      <c r="A708" s="86" t="s">
        <v>1235</v>
      </c>
      <c r="B708" s="87" t="s">
        <v>380</v>
      </c>
      <c r="C708" s="87" t="s">
        <v>251</v>
      </c>
      <c r="D708" s="88" t="s">
        <v>525</v>
      </c>
      <c r="E708" s="88"/>
      <c r="F708" s="89"/>
      <c r="G708" s="89"/>
      <c r="H708" s="89"/>
      <c r="I708" s="89"/>
      <c r="J708" s="90">
        <v>0</v>
      </c>
      <c r="K708" s="90">
        <v>0</v>
      </c>
      <c r="L708" s="72"/>
    </row>
    <row r="709" spans="1:12" ht="47.25" outlineLevel="7">
      <c r="A709" s="86" t="s">
        <v>1087</v>
      </c>
      <c r="B709" s="87" t="s">
        <v>380</v>
      </c>
      <c r="C709" s="87" t="s">
        <v>251</v>
      </c>
      <c r="D709" s="88" t="s">
        <v>525</v>
      </c>
      <c r="E709" s="88" t="s">
        <v>409</v>
      </c>
      <c r="F709" s="89"/>
      <c r="G709" s="89"/>
      <c r="H709" s="89"/>
      <c r="I709" s="89"/>
      <c r="J709" s="90">
        <v>0</v>
      </c>
      <c r="K709" s="90">
        <v>0</v>
      </c>
      <c r="L709" s="72"/>
    </row>
    <row r="710" spans="1:12" ht="15.75" outlineLevel="1">
      <c r="A710" s="86" t="s">
        <v>280</v>
      </c>
      <c r="B710" s="87" t="s">
        <v>380</v>
      </c>
      <c r="C710" s="87" t="s">
        <v>281</v>
      </c>
      <c r="D710" s="88"/>
      <c r="E710" s="88"/>
      <c r="F710" s="89"/>
      <c r="G710" s="89"/>
      <c r="H710" s="89"/>
      <c r="I710" s="89"/>
      <c r="J710" s="90">
        <v>232530985</v>
      </c>
      <c r="K710" s="90">
        <v>232680460</v>
      </c>
      <c r="L710" s="72"/>
    </row>
    <row r="711" spans="1:12" ht="15.75" outlineLevel="2">
      <c r="A711" s="86" t="s">
        <v>282</v>
      </c>
      <c r="B711" s="87" t="s">
        <v>380</v>
      </c>
      <c r="C711" s="87" t="s">
        <v>283</v>
      </c>
      <c r="D711" s="88"/>
      <c r="E711" s="88"/>
      <c r="F711" s="89"/>
      <c r="G711" s="89"/>
      <c r="H711" s="89"/>
      <c r="I711" s="89"/>
      <c r="J711" s="90">
        <v>105019608</v>
      </c>
      <c r="K711" s="90">
        <v>105019608</v>
      </c>
      <c r="L711" s="72"/>
    </row>
    <row r="712" spans="1:12" ht="47.25" outlineLevel="3">
      <c r="A712" s="86" t="s">
        <v>1133</v>
      </c>
      <c r="B712" s="87" t="s">
        <v>380</v>
      </c>
      <c r="C712" s="87" t="s">
        <v>283</v>
      </c>
      <c r="D712" s="88" t="s">
        <v>521</v>
      </c>
      <c r="E712" s="88"/>
      <c r="F712" s="89"/>
      <c r="G712" s="89"/>
      <c r="H712" s="89"/>
      <c r="I712" s="89"/>
      <c r="J712" s="90">
        <v>0</v>
      </c>
      <c r="K712" s="90">
        <v>0</v>
      </c>
      <c r="L712" s="72"/>
    </row>
    <row r="713" spans="1:12" ht="47.25" outlineLevel="5">
      <c r="A713" s="86" t="s">
        <v>1134</v>
      </c>
      <c r="B713" s="87" t="s">
        <v>380</v>
      </c>
      <c r="C713" s="87" t="s">
        <v>283</v>
      </c>
      <c r="D713" s="88" t="s">
        <v>519</v>
      </c>
      <c r="E713" s="88"/>
      <c r="F713" s="89"/>
      <c r="G713" s="89"/>
      <c r="H713" s="89"/>
      <c r="I713" s="89"/>
      <c r="J713" s="90">
        <v>0</v>
      </c>
      <c r="K713" s="90">
        <v>0</v>
      </c>
      <c r="L713" s="72"/>
    </row>
    <row r="714" spans="1:12" ht="63" outlineLevel="6">
      <c r="A714" s="86" t="s">
        <v>1236</v>
      </c>
      <c r="B714" s="87" t="s">
        <v>380</v>
      </c>
      <c r="C714" s="87" t="s">
        <v>283</v>
      </c>
      <c r="D714" s="88" t="s">
        <v>517</v>
      </c>
      <c r="E714" s="88"/>
      <c r="F714" s="89"/>
      <c r="G714" s="89"/>
      <c r="H714" s="89"/>
      <c r="I714" s="89"/>
      <c r="J714" s="90">
        <v>0</v>
      </c>
      <c r="K714" s="90">
        <v>0</v>
      </c>
      <c r="L714" s="72"/>
    </row>
    <row r="715" spans="1:12" ht="47.25" outlineLevel="7">
      <c r="A715" s="86" t="s">
        <v>1087</v>
      </c>
      <c r="B715" s="87" t="s">
        <v>380</v>
      </c>
      <c r="C715" s="87" t="s">
        <v>283</v>
      </c>
      <c r="D715" s="88" t="s">
        <v>517</v>
      </c>
      <c r="E715" s="88" t="s">
        <v>409</v>
      </c>
      <c r="F715" s="89"/>
      <c r="G715" s="89"/>
      <c r="H715" s="89"/>
      <c r="I715" s="89"/>
      <c r="J715" s="90">
        <v>0</v>
      </c>
      <c r="K715" s="90">
        <v>0</v>
      </c>
      <c r="L715" s="72"/>
    </row>
    <row r="716" spans="1:12" ht="47.25" outlineLevel="6">
      <c r="A716" s="86" t="s">
        <v>1237</v>
      </c>
      <c r="B716" s="87" t="s">
        <v>380</v>
      </c>
      <c r="C716" s="87" t="s">
        <v>283</v>
      </c>
      <c r="D716" s="88" t="s">
        <v>515</v>
      </c>
      <c r="E716" s="88"/>
      <c r="F716" s="89"/>
      <c r="G716" s="89"/>
      <c r="H716" s="89"/>
      <c r="I716" s="89"/>
      <c r="J716" s="90">
        <v>0</v>
      </c>
      <c r="K716" s="90">
        <v>0</v>
      </c>
      <c r="L716" s="72"/>
    </row>
    <row r="717" spans="1:12" ht="47.25" outlineLevel="7">
      <c r="A717" s="86" t="s">
        <v>1087</v>
      </c>
      <c r="B717" s="87" t="s">
        <v>380</v>
      </c>
      <c r="C717" s="87" t="s">
        <v>283</v>
      </c>
      <c r="D717" s="88" t="s">
        <v>515</v>
      </c>
      <c r="E717" s="88" t="s">
        <v>409</v>
      </c>
      <c r="F717" s="89"/>
      <c r="G717" s="89"/>
      <c r="H717" s="89"/>
      <c r="I717" s="89"/>
      <c r="J717" s="90">
        <v>0</v>
      </c>
      <c r="K717" s="90">
        <v>0</v>
      </c>
      <c r="L717" s="72"/>
    </row>
    <row r="718" spans="1:12" ht="47.25" outlineLevel="6">
      <c r="A718" s="86" t="s">
        <v>1238</v>
      </c>
      <c r="B718" s="87" t="s">
        <v>380</v>
      </c>
      <c r="C718" s="87" t="s">
        <v>283</v>
      </c>
      <c r="D718" s="88" t="s">
        <v>513</v>
      </c>
      <c r="E718" s="88"/>
      <c r="F718" s="89"/>
      <c r="G718" s="89"/>
      <c r="H718" s="89"/>
      <c r="I718" s="89"/>
      <c r="J718" s="90">
        <v>0</v>
      </c>
      <c r="K718" s="90">
        <v>0</v>
      </c>
      <c r="L718" s="72"/>
    </row>
    <row r="719" spans="1:12" ht="47.25" outlineLevel="7">
      <c r="A719" s="86" t="s">
        <v>1087</v>
      </c>
      <c r="B719" s="87" t="s">
        <v>380</v>
      </c>
      <c r="C719" s="87" t="s">
        <v>283</v>
      </c>
      <c r="D719" s="88" t="s">
        <v>513</v>
      </c>
      <c r="E719" s="88" t="s">
        <v>409</v>
      </c>
      <c r="F719" s="89"/>
      <c r="G719" s="89"/>
      <c r="H719" s="89"/>
      <c r="I719" s="89"/>
      <c r="J719" s="90">
        <v>0</v>
      </c>
      <c r="K719" s="90">
        <v>0</v>
      </c>
      <c r="L719" s="72"/>
    </row>
    <row r="720" spans="1:12" ht="63" outlineLevel="6">
      <c r="A720" s="86" t="s">
        <v>1239</v>
      </c>
      <c r="B720" s="87" t="s">
        <v>380</v>
      </c>
      <c r="C720" s="87" t="s">
        <v>283</v>
      </c>
      <c r="D720" s="88" t="s">
        <v>511</v>
      </c>
      <c r="E720" s="88"/>
      <c r="F720" s="89"/>
      <c r="G720" s="89"/>
      <c r="H720" s="89"/>
      <c r="I720" s="89"/>
      <c r="J720" s="90">
        <v>0</v>
      </c>
      <c r="K720" s="90">
        <v>0</v>
      </c>
      <c r="L720" s="72"/>
    </row>
    <row r="721" spans="1:12" ht="47.25" outlineLevel="7">
      <c r="A721" s="86" t="s">
        <v>1087</v>
      </c>
      <c r="B721" s="87" t="s">
        <v>380</v>
      </c>
      <c r="C721" s="87" t="s">
        <v>283</v>
      </c>
      <c r="D721" s="88" t="s">
        <v>511</v>
      </c>
      <c r="E721" s="88" t="s">
        <v>409</v>
      </c>
      <c r="F721" s="89"/>
      <c r="G721" s="89"/>
      <c r="H721" s="89"/>
      <c r="I721" s="89"/>
      <c r="J721" s="90">
        <v>0</v>
      </c>
      <c r="K721" s="90">
        <v>0</v>
      </c>
      <c r="L721" s="72"/>
    </row>
    <row r="722" spans="1:12" ht="47.25" outlineLevel="3">
      <c r="A722" s="86" t="s">
        <v>1047</v>
      </c>
      <c r="B722" s="87" t="s">
        <v>380</v>
      </c>
      <c r="C722" s="87" t="s">
        <v>283</v>
      </c>
      <c r="D722" s="88" t="s">
        <v>387</v>
      </c>
      <c r="E722" s="88"/>
      <c r="F722" s="89"/>
      <c r="G722" s="89"/>
      <c r="H722" s="89"/>
      <c r="I722" s="89"/>
      <c r="J722" s="90">
        <v>104879608</v>
      </c>
      <c r="K722" s="90">
        <v>104879608</v>
      </c>
      <c r="L722" s="72"/>
    </row>
    <row r="723" spans="1:12" ht="47.25" outlineLevel="4">
      <c r="A723" s="86" t="s">
        <v>1112</v>
      </c>
      <c r="B723" s="87" t="s">
        <v>380</v>
      </c>
      <c r="C723" s="87" t="s">
        <v>283</v>
      </c>
      <c r="D723" s="88" t="s">
        <v>385</v>
      </c>
      <c r="E723" s="88"/>
      <c r="F723" s="89"/>
      <c r="G723" s="89"/>
      <c r="H723" s="89"/>
      <c r="I723" s="89"/>
      <c r="J723" s="90">
        <v>102194608</v>
      </c>
      <c r="K723" s="90">
        <v>102194608</v>
      </c>
      <c r="L723" s="72"/>
    </row>
    <row r="724" spans="1:12" ht="47.25" outlineLevel="5">
      <c r="A724" s="86" t="s">
        <v>1240</v>
      </c>
      <c r="B724" s="87" t="s">
        <v>380</v>
      </c>
      <c r="C724" s="87" t="s">
        <v>283</v>
      </c>
      <c r="D724" s="88" t="s">
        <v>406</v>
      </c>
      <c r="E724" s="88"/>
      <c r="F724" s="89"/>
      <c r="G724" s="89"/>
      <c r="H724" s="89"/>
      <c r="I724" s="89"/>
      <c r="J724" s="90">
        <v>37920</v>
      </c>
      <c r="K724" s="90">
        <v>37920</v>
      </c>
      <c r="L724" s="72"/>
    </row>
    <row r="725" spans="1:12" ht="31.5" outlineLevel="6">
      <c r="A725" s="86" t="s">
        <v>1241</v>
      </c>
      <c r="B725" s="87" t="s">
        <v>380</v>
      </c>
      <c r="C725" s="87" t="s">
        <v>283</v>
      </c>
      <c r="D725" s="88" t="s">
        <v>509</v>
      </c>
      <c r="E725" s="88"/>
      <c r="F725" s="89"/>
      <c r="G725" s="89"/>
      <c r="H725" s="89"/>
      <c r="I725" s="89"/>
      <c r="J725" s="90">
        <v>12640</v>
      </c>
      <c r="K725" s="90">
        <v>12640</v>
      </c>
      <c r="L725" s="72"/>
    </row>
    <row r="726" spans="1:12" ht="47.25" outlineLevel="7">
      <c r="A726" s="86" t="s">
        <v>1087</v>
      </c>
      <c r="B726" s="87" t="s">
        <v>380</v>
      </c>
      <c r="C726" s="87" t="s">
        <v>283</v>
      </c>
      <c r="D726" s="88" t="s">
        <v>509</v>
      </c>
      <c r="E726" s="88" t="s">
        <v>409</v>
      </c>
      <c r="F726" s="89"/>
      <c r="G726" s="89"/>
      <c r="H726" s="89"/>
      <c r="I726" s="89"/>
      <c r="J726" s="90">
        <v>12640</v>
      </c>
      <c r="K726" s="90">
        <v>12640</v>
      </c>
      <c r="L726" s="72"/>
    </row>
    <row r="727" spans="1:12" ht="31.5" outlineLevel="6">
      <c r="A727" s="86" t="s">
        <v>1242</v>
      </c>
      <c r="B727" s="87" t="s">
        <v>380</v>
      </c>
      <c r="C727" s="87" t="s">
        <v>283</v>
      </c>
      <c r="D727" s="88" t="s">
        <v>507</v>
      </c>
      <c r="E727" s="88"/>
      <c r="F727" s="89"/>
      <c r="G727" s="89"/>
      <c r="H727" s="89"/>
      <c r="I727" s="89"/>
      <c r="J727" s="90">
        <v>12640</v>
      </c>
      <c r="K727" s="90">
        <v>12640</v>
      </c>
      <c r="L727" s="72"/>
    </row>
    <row r="728" spans="1:12" ht="47.25" outlineLevel="7">
      <c r="A728" s="86" t="s">
        <v>1087</v>
      </c>
      <c r="B728" s="87" t="s">
        <v>380</v>
      </c>
      <c r="C728" s="87" t="s">
        <v>283</v>
      </c>
      <c r="D728" s="88" t="s">
        <v>507</v>
      </c>
      <c r="E728" s="88" t="s">
        <v>409</v>
      </c>
      <c r="F728" s="89"/>
      <c r="G728" s="89"/>
      <c r="H728" s="89"/>
      <c r="I728" s="89"/>
      <c r="J728" s="90">
        <v>12640</v>
      </c>
      <c r="K728" s="90">
        <v>12640</v>
      </c>
      <c r="L728" s="72"/>
    </row>
    <row r="729" spans="1:12" ht="31.5" outlineLevel="6">
      <c r="A729" s="86" t="s">
        <v>1243</v>
      </c>
      <c r="B729" s="87" t="s">
        <v>380</v>
      </c>
      <c r="C729" s="87" t="s">
        <v>283</v>
      </c>
      <c r="D729" s="88" t="s">
        <v>505</v>
      </c>
      <c r="E729" s="88"/>
      <c r="F729" s="89"/>
      <c r="G729" s="89"/>
      <c r="H729" s="89"/>
      <c r="I729" s="89"/>
      <c r="J729" s="90">
        <v>12640</v>
      </c>
      <c r="K729" s="90">
        <v>12640</v>
      </c>
      <c r="L729" s="72"/>
    </row>
    <row r="730" spans="1:12" ht="47.25" outlineLevel="7">
      <c r="A730" s="86" t="s">
        <v>1087</v>
      </c>
      <c r="B730" s="87" t="s">
        <v>380</v>
      </c>
      <c r="C730" s="87" t="s">
        <v>283</v>
      </c>
      <c r="D730" s="88" t="s">
        <v>505</v>
      </c>
      <c r="E730" s="88" t="s">
        <v>409</v>
      </c>
      <c r="F730" s="89"/>
      <c r="G730" s="89"/>
      <c r="H730" s="89"/>
      <c r="I730" s="89"/>
      <c r="J730" s="90">
        <v>12640</v>
      </c>
      <c r="K730" s="90">
        <v>12640</v>
      </c>
      <c r="L730" s="72"/>
    </row>
    <row r="731" spans="1:12" ht="31.5" outlineLevel="5">
      <c r="A731" s="86" t="s">
        <v>1181</v>
      </c>
      <c r="B731" s="87" t="s">
        <v>380</v>
      </c>
      <c r="C731" s="87" t="s">
        <v>283</v>
      </c>
      <c r="D731" s="88" t="s">
        <v>449</v>
      </c>
      <c r="E731" s="88"/>
      <c r="F731" s="89"/>
      <c r="G731" s="89"/>
      <c r="H731" s="89"/>
      <c r="I731" s="89"/>
      <c r="J731" s="90">
        <v>102156688</v>
      </c>
      <c r="K731" s="90">
        <v>102156688</v>
      </c>
      <c r="L731" s="72"/>
    </row>
    <row r="732" spans="1:12" ht="47.25" outlineLevel="6">
      <c r="A732" s="86" t="s">
        <v>1244</v>
      </c>
      <c r="B732" s="87" t="s">
        <v>380</v>
      </c>
      <c r="C732" s="87" t="s">
        <v>283</v>
      </c>
      <c r="D732" s="88" t="s">
        <v>503</v>
      </c>
      <c r="E732" s="88" t="s">
        <v>884</v>
      </c>
      <c r="F732" s="89"/>
      <c r="G732" s="89"/>
      <c r="H732" s="89"/>
      <c r="I732" s="89"/>
      <c r="J732" s="90">
        <v>9852084</v>
      </c>
      <c r="K732" s="90">
        <v>9852084</v>
      </c>
      <c r="L732" s="72"/>
    </row>
    <row r="733" spans="1:12" ht="47.25" outlineLevel="7">
      <c r="A733" s="86" t="s">
        <v>1087</v>
      </c>
      <c r="B733" s="87" t="s">
        <v>380</v>
      </c>
      <c r="C733" s="87" t="s">
        <v>283</v>
      </c>
      <c r="D733" s="88" t="s">
        <v>503</v>
      </c>
      <c r="E733" s="88" t="s">
        <v>409</v>
      </c>
      <c r="F733" s="89"/>
      <c r="G733" s="89"/>
      <c r="H733" s="89"/>
      <c r="I733" s="89"/>
      <c r="J733" s="90">
        <v>9852084</v>
      </c>
      <c r="K733" s="90">
        <v>9852084</v>
      </c>
      <c r="L733" s="72"/>
    </row>
    <row r="734" spans="1:12" ht="47.25" outlineLevel="6">
      <c r="A734" s="86" t="s">
        <v>1245</v>
      </c>
      <c r="B734" s="87" t="s">
        <v>380</v>
      </c>
      <c r="C734" s="87" t="s">
        <v>283</v>
      </c>
      <c r="D734" s="88" t="s">
        <v>501</v>
      </c>
      <c r="E734" s="88"/>
      <c r="F734" s="89"/>
      <c r="G734" s="89"/>
      <c r="H734" s="89"/>
      <c r="I734" s="89"/>
      <c r="J734" s="90">
        <v>20130966</v>
      </c>
      <c r="K734" s="90">
        <v>20130966</v>
      </c>
      <c r="L734" s="72"/>
    </row>
    <row r="735" spans="1:12" ht="47.25" outlineLevel="7">
      <c r="A735" s="86" t="s">
        <v>1087</v>
      </c>
      <c r="B735" s="87" t="s">
        <v>380</v>
      </c>
      <c r="C735" s="87" t="s">
        <v>283</v>
      </c>
      <c r="D735" s="88" t="s">
        <v>501</v>
      </c>
      <c r="E735" s="88" t="s">
        <v>409</v>
      </c>
      <c r="F735" s="89"/>
      <c r="G735" s="89"/>
      <c r="H735" s="89"/>
      <c r="I735" s="89"/>
      <c r="J735" s="90">
        <v>20130966</v>
      </c>
      <c r="K735" s="90">
        <v>20130966</v>
      </c>
      <c r="L735" s="72"/>
    </row>
    <row r="736" spans="1:12" ht="47.25" outlineLevel="6">
      <c r="A736" s="86" t="s">
        <v>1246</v>
      </c>
      <c r="B736" s="87" t="s">
        <v>380</v>
      </c>
      <c r="C736" s="87" t="s">
        <v>283</v>
      </c>
      <c r="D736" s="88" t="s">
        <v>499</v>
      </c>
      <c r="E736" s="88"/>
      <c r="F736" s="89"/>
      <c r="G736" s="89"/>
      <c r="H736" s="89"/>
      <c r="I736" s="89"/>
      <c r="J736" s="90">
        <v>13529638</v>
      </c>
      <c r="K736" s="90">
        <v>13529638</v>
      </c>
      <c r="L736" s="72"/>
    </row>
    <row r="737" spans="1:12" ht="47.25" outlineLevel="7">
      <c r="A737" s="86" t="s">
        <v>1087</v>
      </c>
      <c r="B737" s="87" t="s">
        <v>380</v>
      </c>
      <c r="C737" s="87" t="s">
        <v>283</v>
      </c>
      <c r="D737" s="88" t="s">
        <v>499</v>
      </c>
      <c r="E737" s="88" t="s">
        <v>409</v>
      </c>
      <c r="F737" s="89"/>
      <c r="G737" s="89"/>
      <c r="H737" s="89"/>
      <c r="I737" s="89"/>
      <c r="J737" s="90">
        <v>13529638</v>
      </c>
      <c r="K737" s="90">
        <v>13529638</v>
      </c>
      <c r="L737" s="72"/>
    </row>
    <row r="738" spans="1:12" ht="63" outlineLevel="6">
      <c r="A738" s="86" t="s">
        <v>1247</v>
      </c>
      <c r="B738" s="87" t="s">
        <v>380</v>
      </c>
      <c r="C738" s="87" t="s">
        <v>283</v>
      </c>
      <c r="D738" s="88" t="s">
        <v>497</v>
      </c>
      <c r="E738" s="88"/>
      <c r="F738" s="89"/>
      <c r="G738" s="89"/>
      <c r="H738" s="89"/>
      <c r="I738" s="89"/>
      <c r="J738" s="90">
        <v>58644000</v>
      </c>
      <c r="K738" s="90">
        <v>58644000</v>
      </c>
      <c r="L738" s="72"/>
    </row>
    <row r="739" spans="1:12" ht="47.25" outlineLevel="7">
      <c r="A739" s="86" t="s">
        <v>1087</v>
      </c>
      <c r="B739" s="87" t="s">
        <v>380</v>
      </c>
      <c r="C739" s="87" t="s">
        <v>283</v>
      </c>
      <c r="D739" s="88" t="s">
        <v>497</v>
      </c>
      <c r="E739" s="88" t="s">
        <v>409</v>
      </c>
      <c r="F739" s="89"/>
      <c r="G739" s="89"/>
      <c r="H739" s="89"/>
      <c r="I739" s="89"/>
      <c r="J739" s="90">
        <v>58644000</v>
      </c>
      <c r="K739" s="90">
        <v>58644000</v>
      </c>
      <c r="L739" s="72"/>
    </row>
    <row r="740" spans="1:12" ht="63" outlineLevel="4">
      <c r="A740" s="86" t="s">
        <v>1248</v>
      </c>
      <c r="B740" s="87" t="s">
        <v>380</v>
      </c>
      <c r="C740" s="87" t="s">
        <v>283</v>
      </c>
      <c r="D740" s="88" t="s">
        <v>466</v>
      </c>
      <c r="E740" s="88"/>
      <c r="F740" s="89"/>
      <c r="G740" s="89"/>
      <c r="H740" s="89"/>
      <c r="I740" s="89"/>
      <c r="J740" s="90">
        <v>2685000</v>
      </c>
      <c r="K740" s="90">
        <v>2685000</v>
      </c>
      <c r="L740" s="72"/>
    </row>
    <row r="741" spans="1:12" ht="31.5" outlineLevel="5">
      <c r="A741" s="86" t="s">
        <v>1249</v>
      </c>
      <c r="B741" s="87" t="s">
        <v>380</v>
      </c>
      <c r="C741" s="87" t="s">
        <v>283</v>
      </c>
      <c r="D741" s="88" t="s">
        <v>495</v>
      </c>
      <c r="E741" s="88"/>
      <c r="F741" s="89"/>
      <c r="G741" s="89"/>
      <c r="H741" s="89"/>
      <c r="I741" s="89"/>
      <c r="J741" s="90">
        <v>2685000</v>
      </c>
      <c r="K741" s="90">
        <v>2685000</v>
      </c>
      <c r="L741" s="72"/>
    </row>
    <row r="742" spans="1:12" ht="31.5" outlineLevel="6">
      <c r="A742" s="86" t="s">
        <v>1250</v>
      </c>
      <c r="B742" s="87" t="s">
        <v>380</v>
      </c>
      <c r="C742" s="87" t="s">
        <v>283</v>
      </c>
      <c r="D742" s="88" t="s">
        <v>493</v>
      </c>
      <c r="E742" s="88"/>
      <c r="F742" s="89"/>
      <c r="G742" s="89"/>
      <c r="H742" s="89"/>
      <c r="I742" s="89"/>
      <c r="J742" s="90">
        <v>780000</v>
      </c>
      <c r="K742" s="90">
        <v>780000</v>
      </c>
      <c r="L742" s="72"/>
    </row>
    <row r="743" spans="1:12" ht="47.25" outlineLevel="7">
      <c r="A743" s="86" t="s">
        <v>1087</v>
      </c>
      <c r="B743" s="87" t="s">
        <v>380</v>
      </c>
      <c r="C743" s="87" t="s">
        <v>283</v>
      </c>
      <c r="D743" s="88" t="s">
        <v>493</v>
      </c>
      <c r="E743" s="88" t="s">
        <v>409</v>
      </c>
      <c r="F743" s="89"/>
      <c r="G743" s="89"/>
      <c r="H743" s="89"/>
      <c r="I743" s="89"/>
      <c r="J743" s="90">
        <v>780000</v>
      </c>
      <c r="K743" s="90">
        <v>780000</v>
      </c>
      <c r="L743" s="72"/>
    </row>
    <row r="744" spans="1:12" ht="31.5" outlineLevel="6">
      <c r="A744" s="86" t="s">
        <v>1251</v>
      </c>
      <c r="B744" s="87" t="s">
        <v>380</v>
      </c>
      <c r="C744" s="87" t="s">
        <v>283</v>
      </c>
      <c r="D744" s="88" t="s">
        <v>491</v>
      </c>
      <c r="E744" s="88"/>
      <c r="F744" s="89"/>
      <c r="G744" s="89"/>
      <c r="H744" s="89"/>
      <c r="I744" s="89"/>
      <c r="J744" s="90">
        <v>1205000</v>
      </c>
      <c r="K744" s="90">
        <v>1205000</v>
      </c>
      <c r="L744" s="72"/>
    </row>
    <row r="745" spans="1:12" ht="47.25" outlineLevel="7">
      <c r="A745" s="86" t="s">
        <v>1087</v>
      </c>
      <c r="B745" s="87" t="s">
        <v>380</v>
      </c>
      <c r="C745" s="87" t="s">
        <v>283</v>
      </c>
      <c r="D745" s="88" t="s">
        <v>491</v>
      </c>
      <c r="E745" s="88" t="s">
        <v>409</v>
      </c>
      <c r="F745" s="89"/>
      <c r="G745" s="89"/>
      <c r="H745" s="89"/>
      <c r="I745" s="89"/>
      <c r="J745" s="90">
        <v>1205000</v>
      </c>
      <c r="K745" s="90">
        <v>1205000</v>
      </c>
      <c r="L745" s="72"/>
    </row>
    <row r="746" spans="1:12" ht="31.5" outlineLevel="6">
      <c r="A746" s="86" t="s">
        <v>1252</v>
      </c>
      <c r="B746" s="87" t="s">
        <v>380</v>
      </c>
      <c r="C746" s="87" t="s">
        <v>283</v>
      </c>
      <c r="D746" s="88" t="s">
        <v>489</v>
      </c>
      <c r="E746" s="88"/>
      <c r="F746" s="89"/>
      <c r="G746" s="89"/>
      <c r="H746" s="89"/>
      <c r="I746" s="89"/>
      <c r="J746" s="90">
        <v>700000</v>
      </c>
      <c r="K746" s="90">
        <v>700000</v>
      </c>
      <c r="L746" s="72"/>
    </row>
    <row r="747" spans="1:12" ht="47.25" outlineLevel="7">
      <c r="A747" s="86" t="s">
        <v>1087</v>
      </c>
      <c r="B747" s="87" t="s">
        <v>380</v>
      </c>
      <c r="C747" s="87" t="s">
        <v>283</v>
      </c>
      <c r="D747" s="88" t="s">
        <v>489</v>
      </c>
      <c r="E747" s="88" t="s">
        <v>409</v>
      </c>
      <c r="F747" s="89"/>
      <c r="G747" s="89"/>
      <c r="H747" s="89"/>
      <c r="I747" s="89"/>
      <c r="J747" s="90">
        <v>700000</v>
      </c>
      <c r="K747" s="90">
        <v>700000</v>
      </c>
      <c r="L747" s="72"/>
    </row>
    <row r="748" spans="1:12" ht="63" outlineLevel="3">
      <c r="A748" s="86" t="s">
        <v>1188</v>
      </c>
      <c r="B748" s="87" t="s">
        <v>380</v>
      </c>
      <c r="C748" s="87" t="s">
        <v>283</v>
      </c>
      <c r="D748" s="88" t="s">
        <v>416</v>
      </c>
      <c r="E748" s="88"/>
      <c r="F748" s="89"/>
      <c r="G748" s="89"/>
      <c r="H748" s="89"/>
      <c r="I748" s="89"/>
      <c r="J748" s="90">
        <v>140000</v>
      </c>
      <c r="K748" s="90">
        <v>140000</v>
      </c>
      <c r="L748" s="72"/>
    </row>
    <row r="749" spans="1:12" ht="31.5" outlineLevel="4">
      <c r="A749" s="86" t="s">
        <v>1189</v>
      </c>
      <c r="B749" s="87" t="s">
        <v>380</v>
      </c>
      <c r="C749" s="87" t="s">
        <v>283</v>
      </c>
      <c r="D749" s="88" t="s">
        <v>442</v>
      </c>
      <c r="E749" s="88"/>
      <c r="F749" s="89"/>
      <c r="G749" s="89"/>
      <c r="H749" s="89"/>
      <c r="I749" s="89"/>
      <c r="J749" s="90">
        <v>140000</v>
      </c>
      <c r="K749" s="90">
        <v>140000</v>
      </c>
      <c r="L749" s="72"/>
    </row>
    <row r="750" spans="1:12" ht="31.5" outlineLevel="5">
      <c r="A750" s="86" t="s">
        <v>1190</v>
      </c>
      <c r="B750" s="87" t="s">
        <v>380</v>
      </c>
      <c r="C750" s="87" t="s">
        <v>283</v>
      </c>
      <c r="D750" s="88" t="s">
        <v>440</v>
      </c>
      <c r="E750" s="88"/>
      <c r="F750" s="89"/>
      <c r="G750" s="89"/>
      <c r="H750" s="89"/>
      <c r="I750" s="89"/>
      <c r="J750" s="90">
        <v>140000</v>
      </c>
      <c r="K750" s="90">
        <v>140000</v>
      </c>
      <c r="L750" s="72"/>
    </row>
    <row r="751" spans="1:12" ht="15.75" outlineLevel="6">
      <c r="A751" s="86" t="s">
        <v>1005</v>
      </c>
      <c r="B751" s="87" t="s">
        <v>380</v>
      </c>
      <c r="C751" s="87" t="s">
        <v>283</v>
      </c>
      <c r="D751" s="88" t="s">
        <v>439</v>
      </c>
      <c r="E751" s="88"/>
      <c r="F751" s="89"/>
      <c r="G751" s="89"/>
      <c r="H751" s="89"/>
      <c r="I751" s="89"/>
      <c r="J751" s="90">
        <v>140000</v>
      </c>
      <c r="K751" s="90">
        <v>140000</v>
      </c>
      <c r="L751" s="72"/>
    </row>
    <row r="752" spans="1:12" ht="47.25" outlineLevel="7">
      <c r="A752" s="86" t="s">
        <v>1087</v>
      </c>
      <c r="B752" s="87" t="s">
        <v>380</v>
      </c>
      <c r="C752" s="87" t="s">
        <v>283</v>
      </c>
      <c r="D752" s="88" t="s">
        <v>439</v>
      </c>
      <c r="E752" s="88" t="s">
        <v>409</v>
      </c>
      <c r="F752" s="89"/>
      <c r="G752" s="89"/>
      <c r="H752" s="89"/>
      <c r="I752" s="89"/>
      <c r="J752" s="90">
        <v>140000</v>
      </c>
      <c r="K752" s="90">
        <v>140000</v>
      </c>
      <c r="L752" s="72"/>
    </row>
    <row r="753" spans="1:12" ht="15.75" outlineLevel="2">
      <c r="A753" s="86" t="s">
        <v>284</v>
      </c>
      <c r="B753" s="87" t="s">
        <v>380</v>
      </c>
      <c r="C753" s="87" t="s">
        <v>285</v>
      </c>
      <c r="D753" s="88"/>
      <c r="E753" s="88"/>
      <c r="F753" s="89"/>
      <c r="G753" s="89"/>
      <c r="H753" s="89"/>
      <c r="I753" s="89"/>
      <c r="J753" s="90">
        <v>93404216</v>
      </c>
      <c r="K753" s="90">
        <v>93404216</v>
      </c>
      <c r="L753" s="72"/>
    </row>
    <row r="754" spans="1:12" ht="47.25" outlineLevel="3">
      <c r="A754" s="86" t="s">
        <v>1047</v>
      </c>
      <c r="B754" s="87" t="s">
        <v>380</v>
      </c>
      <c r="C754" s="87" t="s">
        <v>285</v>
      </c>
      <c r="D754" s="88" t="s">
        <v>387</v>
      </c>
      <c r="E754" s="88"/>
      <c r="F754" s="89"/>
      <c r="G754" s="89"/>
      <c r="H754" s="89"/>
      <c r="I754" s="89"/>
      <c r="J754" s="90">
        <v>93244216</v>
      </c>
      <c r="K754" s="90">
        <v>93244216</v>
      </c>
      <c r="L754" s="72"/>
    </row>
    <row r="755" spans="1:12" ht="47.25" outlineLevel="4">
      <c r="A755" s="86" t="s">
        <v>1112</v>
      </c>
      <c r="B755" s="87" t="s">
        <v>380</v>
      </c>
      <c r="C755" s="87" t="s">
        <v>285</v>
      </c>
      <c r="D755" s="88" t="s">
        <v>385</v>
      </c>
      <c r="E755" s="88"/>
      <c r="F755" s="89"/>
      <c r="G755" s="89"/>
      <c r="H755" s="89"/>
      <c r="I755" s="89"/>
      <c r="J755" s="90">
        <v>88315100</v>
      </c>
      <c r="K755" s="90">
        <v>88315100</v>
      </c>
      <c r="L755" s="72"/>
    </row>
    <row r="756" spans="1:12" ht="47.25" outlineLevel="5">
      <c r="A756" s="86" t="s">
        <v>1240</v>
      </c>
      <c r="B756" s="87" t="s">
        <v>380</v>
      </c>
      <c r="C756" s="87" t="s">
        <v>285</v>
      </c>
      <c r="D756" s="88" t="s">
        <v>406</v>
      </c>
      <c r="E756" s="88"/>
      <c r="F756" s="89"/>
      <c r="G756" s="89"/>
      <c r="H756" s="89"/>
      <c r="I756" s="89"/>
      <c r="J756" s="90">
        <v>207740</v>
      </c>
      <c r="K756" s="90">
        <v>207740</v>
      </c>
      <c r="L756" s="72"/>
    </row>
    <row r="757" spans="1:12" ht="31.5" outlineLevel="6">
      <c r="A757" s="86" t="s">
        <v>1253</v>
      </c>
      <c r="B757" s="87" t="s">
        <v>380</v>
      </c>
      <c r="C757" s="87" t="s">
        <v>285</v>
      </c>
      <c r="D757" s="88" t="s">
        <v>486</v>
      </c>
      <c r="E757" s="88"/>
      <c r="F757" s="89"/>
      <c r="G757" s="89"/>
      <c r="H757" s="89"/>
      <c r="I757" s="89"/>
      <c r="J757" s="90">
        <v>30360</v>
      </c>
      <c r="K757" s="90">
        <v>30360</v>
      </c>
      <c r="L757" s="72"/>
    </row>
    <row r="758" spans="1:12" ht="47.25" outlineLevel="7">
      <c r="A758" s="86" t="s">
        <v>1087</v>
      </c>
      <c r="B758" s="87" t="s">
        <v>380</v>
      </c>
      <c r="C758" s="87" t="s">
        <v>285</v>
      </c>
      <c r="D758" s="88" t="s">
        <v>486</v>
      </c>
      <c r="E758" s="88" t="s">
        <v>409</v>
      </c>
      <c r="F758" s="89"/>
      <c r="G758" s="89"/>
      <c r="H758" s="89"/>
      <c r="I758" s="89"/>
      <c r="J758" s="90">
        <v>30360</v>
      </c>
      <c r="K758" s="90">
        <v>30360</v>
      </c>
      <c r="L758" s="72"/>
    </row>
    <row r="759" spans="1:12" ht="31.5" outlineLevel="6">
      <c r="A759" s="86" t="s">
        <v>1254</v>
      </c>
      <c r="B759" s="87" t="s">
        <v>380</v>
      </c>
      <c r="C759" s="87" t="s">
        <v>285</v>
      </c>
      <c r="D759" s="88" t="s">
        <v>484</v>
      </c>
      <c r="E759" s="88"/>
      <c r="F759" s="89"/>
      <c r="G759" s="89"/>
      <c r="H759" s="89"/>
      <c r="I759" s="89"/>
      <c r="J759" s="90">
        <v>15180</v>
      </c>
      <c r="K759" s="90">
        <v>15180</v>
      </c>
      <c r="L759" s="72"/>
    </row>
    <row r="760" spans="1:12" ht="47.25" outlineLevel="7">
      <c r="A760" s="86" t="s">
        <v>1087</v>
      </c>
      <c r="B760" s="87" t="s">
        <v>380</v>
      </c>
      <c r="C760" s="87" t="s">
        <v>285</v>
      </c>
      <c r="D760" s="88" t="s">
        <v>484</v>
      </c>
      <c r="E760" s="88" t="s">
        <v>409</v>
      </c>
      <c r="F760" s="89"/>
      <c r="G760" s="89"/>
      <c r="H760" s="89"/>
      <c r="I760" s="89"/>
      <c r="J760" s="90">
        <v>15180</v>
      </c>
      <c r="K760" s="90">
        <v>15180</v>
      </c>
      <c r="L760" s="72"/>
    </row>
    <row r="761" spans="1:12" ht="94.5" outlineLevel="6">
      <c r="A761" s="86" t="s">
        <v>1255</v>
      </c>
      <c r="B761" s="87" t="s">
        <v>380</v>
      </c>
      <c r="C761" s="87" t="s">
        <v>285</v>
      </c>
      <c r="D761" s="88" t="s">
        <v>482</v>
      </c>
      <c r="E761" s="88"/>
      <c r="F761" s="89"/>
      <c r="G761" s="89"/>
      <c r="H761" s="89"/>
      <c r="I761" s="89"/>
      <c r="J761" s="90">
        <v>162200</v>
      </c>
      <c r="K761" s="90">
        <v>162200</v>
      </c>
      <c r="L761" s="72"/>
    </row>
    <row r="762" spans="1:12" ht="47.25" outlineLevel="7">
      <c r="A762" s="86" t="s">
        <v>1087</v>
      </c>
      <c r="B762" s="87" t="s">
        <v>380</v>
      </c>
      <c r="C762" s="87" t="s">
        <v>285</v>
      </c>
      <c r="D762" s="88" t="s">
        <v>482</v>
      </c>
      <c r="E762" s="88" t="s">
        <v>409</v>
      </c>
      <c r="F762" s="89"/>
      <c r="G762" s="89"/>
      <c r="H762" s="89"/>
      <c r="I762" s="89"/>
      <c r="J762" s="90">
        <v>162200</v>
      </c>
      <c r="K762" s="90">
        <v>162200</v>
      </c>
      <c r="L762" s="72"/>
    </row>
    <row r="763" spans="1:12" ht="47.25" outlineLevel="5">
      <c r="A763" s="86" t="s">
        <v>1113</v>
      </c>
      <c r="B763" s="87" t="s">
        <v>380</v>
      </c>
      <c r="C763" s="87" t="s">
        <v>285</v>
      </c>
      <c r="D763" s="88" t="s">
        <v>480</v>
      </c>
      <c r="E763" s="88"/>
      <c r="F763" s="89"/>
      <c r="G763" s="89"/>
      <c r="H763" s="89"/>
      <c r="I763" s="89"/>
      <c r="J763" s="90">
        <v>0</v>
      </c>
      <c r="K763" s="90">
        <v>0</v>
      </c>
      <c r="L763" s="72"/>
    </row>
    <row r="764" spans="1:12" ht="31.5" outlineLevel="6">
      <c r="A764" s="86" t="s">
        <v>1117</v>
      </c>
      <c r="B764" s="87" t="s">
        <v>380</v>
      </c>
      <c r="C764" s="87" t="s">
        <v>285</v>
      </c>
      <c r="D764" s="88" t="s">
        <v>478</v>
      </c>
      <c r="E764" s="88"/>
      <c r="F764" s="89"/>
      <c r="G764" s="89"/>
      <c r="H764" s="89"/>
      <c r="I764" s="89"/>
      <c r="J764" s="90">
        <v>0</v>
      </c>
      <c r="K764" s="90">
        <v>0</v>
      </c>
      <c r="L764" s="72"/>
    </row>
    <row r="765" spans="1:12" ht="47.25" outlineLevel="7">
      <c r="A765" s="86" t="s">
        <v>1087</v>
      </c>
      <c r="B765" s="87" t="s">
        <v>380</v>
      </c>
      <c r="C765" s="87" t="s">
        <v>285</v>
      </c>
      <c r="D765" s="88" t="s">
        <v>478</v>
      </c>
      <c r="E765" s="88" t="s">
        <v>409</v>
      </c>
      <c r="F765" s="89"/>
      <c r="G765" s="89"/>
      <c r="H765" s="89"/>
      <c r="I765" s="89"/>
      <c r="J765" s="90">
        <v>0</v>
      </c>
      <c r="K765" s="90">
        <v>0</v>
      </c>
      <c r="L765" s="72"/>
    </row>
    <row r="766" spans="1:12" ht="31.5" outlineLevel="6">
      <c r="A766" s="86" t="s">
        <v>1118</v>
      </c>
      <c r="B766" s="87" t="s">
        <v>380</v>
      </c>
      <c r="C766" s="87" t="s">
        <v>285</v>
      </c>
      <c r="D766" s="88" t="s">
        <v>476</v>
      </c>
      <c r="E766" s="88"/>
      <c r="F766" s="89"/>
      <c r="G766" s="89"/>
      <c r="H766" s="89"/>
      <c r="I766" s="89"/>
      <c r="J766" s="90">
        <v>0</v>
      </c>
      <c r="K766" s="90">
        <v>0</v>
      </c>
      <c r="L766" s="72"/>
    </row>
    <row r="767" spans="1:12" ht="47.25" outlineLevel="7">
      <c r="A767" s="86" t="s">
        <v>1087</v>
      </c>
      <c r="B767" s="87" t="s">
        <v>380</v>
      </c>
      <c r="C767" s="87" t="s">
        <v>285</v>
      </c>
      <c r="D767" s="88" t="s">
        <v>476</v>
      </c>
      <c r="E767" s="88" t="s">
        <v>409</v>
      </c>
      <c r="F767" s="89"/>
      <c r="G767" s="89"/>
      <c r="H767" s="89"/>
      <c r="I767" s="89"/>
      <c r="J767" s="90">
        <v>0</v>
      </c>
      <c r="K767" s="90">
        <v>0</v>
      </c>
      <c r="L767" s="72"/>
    </row>
    <row r="768" spans="1:12" ht="31.5" outlineLevel="5">
      <c r="A768" s="86" t="s">
        <v>1181</v>
      </c>
      <c r="B768" s="87" t="s">
        <v>380</v>
      </c>
      <c r="C768" s="87" t="s">
        <v>285</v>
      </c>
      <c r="D768" s="88" t="s">
        <v>449</v>
      </c>
      <c r="E768" s="88"/>
      <c r="F768" s="89"/>
      <c r="G768" s="89"/>
      <c r="H768" s="89"/>
      <c r="I768" s="89"/>
      <c r="J768" s="90">
        <v>87994360</v>
      </c>
      <c r="K768" s="90">
        <v>87994360</v>
      </c>
      <c r="L768" s="72"/>
    </row>
    <row r="769" spans="1:12" ht="47.25" outlineLevel="6">
      <c r="A769" s="86" t="s">
        <v>1256</v>
      </c>
      <c r="B769" s="87" t="s">
        <v>380</v>
      </c>
      <c r="C769" s="87" t="s">
        <v>285</v>
      </c>
      <c r="D769" s="88" t="s">
        <v>474</v>
      </c>
      <c r="E769" s="88"/>
      <c r="F769" s="89"/>
      <c r="G769" s="89"/>
      <c r="H769" s="89"/>
      <c r="I769" s="89"/>
      <c r="J769" s="90">
        <v>8048810</v>
      </c>
      <c r="K769" s="90">
        <v>8048810</v>
      </c>
      <c r="L769" s="72"/>
    </row>
    <row r="770" spans="1:12" ht="47.25" outlineLevel="7">
      <c r="A770" s="86" t="s">
        <v>1087</v>
      </c>
      <c r="B770" s="87" t="s">
        <v>380</v>
      </c>
      <c r="C770" s="87" t="s">
        <v>285</v>
      </c>
      <c r="D770" s="88" t="s">
        <v>474</v>
      </c>
      <c r="E770" s="88" t="s">
        <v>409</v>
      </c>
      <c r="F770" s="89"/>
      <c r="G770" s="89"/>
      <c r="H770" s="89"/>
      <c r="I770" s="89"/>
      <c r="J770" s="90">
        <v>8048810</v>
      </c>
      <c r="K770" s="90">
        <v>8048810</v>
      </c>
      <c r="L770" s="72"/>
    </row>
    <row r="771" spans="1:12" ht="47.25" outlineLevel="6">
      <c r="A771" s="86" t="s">
        <v>1257</v>
      </c>
      <c r="B771" s="87" t="s">
        <v>380</v>
      </c>
      <c r="C771" s="87" t="s">
        <v>285</v>
      </c>
      <c r="D771" s="88" t="s">
        <v>472</v>
      </c>
      <c r="E771" s="88"/>
      <c r="F771" s="89"/>
      <c r="G771" s="89"/>
      <c r="H771" s="89"/>
      <c r="I771" s="89"/>
      <c r="J771" s="90">
        <v>8631550</v>
      </c>
      <c r="K771" s="90">
        <v>8631550</v>
      </c>
      <c r="L771" s="72"/>
    </row>
    <row r="772" spans="1:12" ht="47.25" outlineLevel="7">
      <c r="A772" s="86" t="s">
        <v>1087</v>
      </c>
      <c r="B772" s="87" t="s">
        <v>380</v>
      </c>
      <c r="C772" s="87" t="s">
        <v>285</v>
      </c>
      <c r="D772" s="88" t="s">
        <v>472</v>
      </c>
      <c r="E772" s="88" t="s">
        <v>409</v>
      </c>
      <c r="F772" s="89"/>
      <c r="G772" s="89"/>
      <c r="H772" s="89"/>
      <c r="I772" s="89"/>
      <c r="J772" s="90">
        <v>8631550</v>
      </c>
      <c r="K772" s="90">
        <v>8631550</v>
      </c>
      <c r="L772" s="72"/>
    </row>
    <row r="773" spans="1:12" ht="126" outlineLevel="6">
      <c r="A773" s="86" t="s">
        <v>1258</v>
      </c>
      <c r="B773" s="87" t="s">
        <v>380</v>
      </c>
      <c r="C773" s="87" t="s">
        <v>285</v>
      </c>
      <c r="D773" s="88" t="s">
        <v>470</v>
      </c>
      <c r="E773" s="88"/>
      <c r="F773" s="89"/>
      <c r="G773" s="89"/>
      <c r="H773" s="89"/>
      <c r="I773" s="89"/>
      <c r="J773" s="90">
        <v>71314000</v>
      </c>
      <c r="K773" s="90">
        <v>71314000</v>
      </c>
      <c r="L773" s="72"/>
    </row>
    <row r="774" spans="1:12" ht="47.25" outlineLevel="7">
      <c r="A774" s="86" t="s">
        <v>1087</v>
      </c>
      <c r="B774" s="87" t="s">
        <v>380</v>
      </c>
      <c r="C774" s="87" t="s">
        <v>285</v>
      </c>
      <c r="D774" s="88" t="s">
        <v>470</v>
      </c>
      <c r="E774" s="88" t="s">
        <v>409</v>
      </c>
      <c r="F774" s="89"/>
      <c r="G774" s="89"/>
      <c r="H774" s="89"/>
      <c r="I774" s="89"/>
      <c r="J774" s="90">
        <v>71314000</v>
      </c>
      <c r="K774" s="90">
        <v>71314000</v>
      </c>
      <c r="L774" s="72"/>
    </row>
    <row r="775" spans="1:12" ht="31.5" outlineLevel="5">
      <c r="A775" s="86" t="s">
        <v>1218</v>
      </c>
      <c r="B775" s="87" t="s">
        <v>380</v>
      </c>
      <c r="C775" s="87" t="s">
        <v>285</v>
      </c>
      <c r="D775" s="88" t="s">
        <v>383</v>
      </c>
      <c r="E775" s="88"/>
      <c r="F775" s="89"/>
      <c r="G775" s="89"/>
      <c r="H775" s="89"/>
      <c r="I775" s="89"/>
      <c r="J775" s="90">
        <v>113000</v>
      </c>
      <c r="K775" s="90">
        <v>113000</v>
      </c>
      <c r="L775" s="72"/>
    </row>
    <row r="776" spans="1:12" ht="47.25" outlineLevel="6">
      <c r="A776" s="86" t="s">
        <v>1259</v>
      </c>
      <c r="B776" s="87" t="s">
        <v>380</v>
      </c>
      <c r="C776" s="87" t="s">
        <v>285</v>
      </c>
      <c r="D776" s="88" t="s">
        <v>468</v>
      </c>
      <c r="E776" s="88"/>
      <c r="F776" s="89"/>
      <c r="G776" s="89"/>
      <c r="H776" s="89"/>
      <c r="I776" s="89"/>
      <c r="J776" s="90">
        <v>113000</v>
      </c>
      <c r="K776" s="90">
        <v>113000</v>
      </c>
      <c r="L776" s="72"/>
    </row>
    <row r="777" spans="1:12" ht="31.5" outlineLevel="7">
      <c r="A777" s="86" t="s">
        <v>1030</v>
      </c>
      <c r="B777" s="87" t="s">
        <v>380</v>
      </c>
      <c r="C777" s="87" t="s">
        <v>285</v>
      </c>
      <c r="D777" s="88" t="s">
        <v>468</v>
      </c>
      <c r="E777" s="88" t="s">
        <v>378</v>
      </c>
      <c r="F777" s="89"/>
      <c r="G777" s="89"/>
      <c r="H777" s="89"/>
      <c r="I777" s="89"/>
      <c r="J777" s="90">
        <v>113000</v>
      </c>
      <c r="K777" s="90">
        <v>113000</v>
      </c>
      <c r="L777" s="72"/>
    </row>
    <row r="778" spans="1:12" ht="63" outlineLevel="4">
      <c r="A778" s="86" t="s">
        <v>1248</v>
      </c>
      <c r="B778" s="87" t="s">
        <v>380</v>
      </c>
      <c r="C778" s="87" t="s">
        <v>285</v>
      </c>
      <c r="D778" s="88" t="s">
        <v>466</v>
      </c>
      <c r="E778" s="88"/>
      <c r="F778" s="89"/>
      <c r="G778" s="89"/>
      <c r="H778" s="89"/>
      <c r="I778" s="89"/>
      <c r="J778" s="90">
        <v>4929116</v>
      </c>
      <c r="K778" s="90">
        <v>4929116</v>
      </c>
      <c r="L778" s="72"/>
    </row>
    <row r="779" spans="1:12" ht="31.5" outlineLevel="5">
      <c r="A779" s="86" t="s">
        <v>1260</v>
      </c>
      <c r="B779" s="87" t="s">
        <v>380</v>
      </c>
      <c r="C779" s="87" t="s">
        <v>285</v>
      </c>
      <c r="D779" s="88" t="s">
        <v>464</v>
      </c>
      <c r="E779" s="88"/>
      <c r="F779" s="89"/>
      <c r="G779" s="89"/>
      <c r="H779" s="89"/>
      <c r="I779" s="89"/>
      <c r="J779" s="90">
        <v>4929116</v>
      </c>
      <c r="K779" s="90">
        <v>4929116</v>
      </c>
      <c r="L779" s="72"/>
    </row>
    <row r="780" spans="1:12" ht="31.5" outlineLevel="6">
      <c r="A780" s="86" t="s">
        <v>1261</v>
      </c>
      <c r="B780" s="87" t="s">
        <v>380</v>
      </c>
      <c r="C780" s="87" t="s">
        <v>285</v>
      </c>
      <c r="D780" s="88" t="s">
        <v>462</v>
      </c>
      <c r="E780" s="88"/>
      <c r="F780" s="89"/>
      <c r="G780" s="89"/>
      <c r="H780" s="89"/>
      <c r="I780" s="89"/>
      <c r="J780" s="90">
        <v>1443060</v>
      </c>
      <c r="K780" s="90">
        <v>1443060</v>
      </c>
      <c r="L780" s="72"/>
    </row>
    <row r="781" spans="1:12" ht="47.25" outlineLevel="7">
      <c r="A781" s="86" t="s">
        <v>1087</v>
      </c>
      <c r="B781" s="87" t="s">
        <v>380</v>
      </c>
      <c r="C781" s="87" t="s">
        <v>285</v>
      </c>
      <c r="D781" s="88" t="s">
        <v>462</v>
      </c>
      <c r="E781" s="88" t="s">
        <v>409</v>
      </c>
      <c r="F781" s="89"/>
      <c r="G781" s="89"/>
      <c r="H781" s="89"/>
      <c r="I781" s="89"/>
      <c r="J781" s="90">
        <v>1443060</v>
      </c>
      <c r="K781" s="90">
        <v>1443060</v>
      </c>
      <c r="L781" s="72"/>
    </row>
    <row r="782" spans="1:12" ht="31.5" outlineLevel="6">
      <c r="A782" s="86" t="s">
        <v>1262</v>
      </c>
      <c r="B782" s="87" t="s">
        <v>380</v>
      </c>
      <c r="C782" s="87" t="s">
        <v>285</v>
      </c>
      <c r="D782" s="88" t="s">
        <v>460</v>
      </c>
      <c r="E782" s="88"/>
      <c r="F782" s="89"/>
      <c r="G782" s="89"/>
      <c r="H782" s="89"/>
      <c r="I782" s="89"/>
      <c r="J782" s="90">
        <v>1154056</v>
      </c>
      <c r="K782" s="90">
        <v>1154056</v>
      </c>
      <c r="L782" s="72"/>
    </row>
    <row r="783" spans="1:12" ht="47.25" outlineLevel="7">
      <c r="A783" s="86" t="s">
        <v>1087</v>
      </c>
      <c r="B783" s="87" t="s">
        <v>380</v>
      </c>
      <c r="C783" s="87" t="s">
        <v>285</v>
      </c>
      <c r="D783" s="88" t="s">
        <v>460</v>
      </c>
      <c r="E783" s="88" t="s">
        <v>409</v>
      </c>
      <c r="F783" s="89"/>
      <c r="G783" s="89"/>
      <c r="H783" s="89"/>
      <c r="I783" s="89"/>
      <c r="J783" s="90">
        <v>1154056</v>
      </c>
      <c r="K783" s="90">
        <v>1154056</v>
      </c>
      <c r="L783" s="72"/>
    </row>
    <row r="784" spans="1:12" ht="31.5" outlineLevel="6">
      <c r="A784" s="86" t="s">
        <v>1187</v>
      </c>
      <c r="B784" s="87" t="s">
        <v>380</v>
      </c>
      <c r="C784" s="87" t="s">
        <v>285</v>
      </c>
      <c r="D784" s="88" t="s">
        <v>459</v>
      </c>
      <c r="E784" s="88"/>
      <c r="F784" s="89"/>
      <c r="G784" s="89"/>
      <c r="H784" s="89"/>
      <c r="I784" s="89"/>
      <c r="J784" s="90">
        <v>2215000</v>
      </c>
      <c r="K784" s="90">
        <v>2215000</v>
      </c>
      <c r="L784" s="72"/>
    </row>
    <row r="785" spans="1:12" ht="47.25" outlineLevel="7">
      <c r="A785" s="86" t="s">
        <v>1087</v>
      </c>
      <c r="B785" s="87" t="s">
        <v>380</v>
      </c>
      <c r="C785" s="87" t="s">
        <v>285</v>
      </c>
      <c r="D785" s="88" t="s">
        <v>459</v>
      </c>
      <c r="E785" s="88" t="s">
        <v>409</v>
      </c>
      <c r="F785" s="89"/>
      <c r="G785" s="89"/>
      <c r="H785" s="89"/>
      <c r="I785" s="89"/>
      <c r="J785" s="90">
        <v>2215000</v>
      </c>
      <c r="K785" s="90">
        <v>2215000</v>
      </c>
      <c r="L785" s="72"/>
    </row>
    <row r="786" spans="1:12" ht="78.75" outlineLevel="6">
      <c r="A786" s="86" t="s">
        <v>1263</v>
      </c>
      <c r="B786" s="87" t="s">
        <v>380</v>
      </c>
      <c r="C786" s="87" t="s">
        <v>285</v>
      </c>
      <c r="D786" s="88" t="s">
        <v>457</v>
      </c>
      <c r="E786" s="88"/>
      <c r="F786" s="89"/>
      <c r="G786" s="89"/>
      <c r="H786" s="89"/>
      <c r="I786" s="89"/>
      <c r="J786" s="90">
        <v>65000</v>
      </c>
      <c r="K786" s="90">
        <v>65000</v>
      </c>
      <c r="L786" s="72"/>
    </row>
    <row r="787" spans="1:12" ht="47.25" outlineLevel="7">
      <c r="A787" s="86" t="s">
        <v>1087</v>
      </c>
      <c r="B787" s="87" t="s">
        <v>380</v>
      </c>
      <c r="C787" s="87" t="s">
        <v>285</v>
      </c>
      <c r="D787" s="88" t="s">
        <v>457</v>
      </c>
      <c r="E787" s="88" t="s">
        <v>409</v>
      </c>
      <c r="F787" s="89"/>
      <c r="G787" s="89"/>
      <c r="H787" s="89"/>
      <c r="I787" s="89"/>
      <c r="J787" s="90">
        <v>65000</v>
      </c>
      <c r="K787" s="90">
        <v>65000</v>
      </c>
      <c r="L787" s="72"/>
    </row>
    <row r="788" spans="1:12" ht="78.75" outlineLevel="6">
      <c r="A788" s="86" t="s">
        <v>1264</v>
      </c>
      <c r="B788" s="87" t="s">
        <v>380</v>
      </c>
      <c r="C788" s="87" t="s">
        <v>285</v>
      </c>
      <c r="D788" s="88" t="s">
        <v>455</v>
      </c>
      <c r="E788" s="88"/>
      <c r="F788" s="89"/>
      <c r="G788" s="89"/>
      <c r="H788" s="89"/>
      <c r="I788" s="89"/>
      <c r="J788" s="90">
        <v>52000</v>
      </c>
      <c r="K788" s="90">
        <v>52000</v>
      </c>
      <c r="L788" s="72"/>
    </row>
    <row r="789" spans="1:12" ht="47.25" outlineLevel="7">
      <c r="A789" s="86" t="s">
        <v>1087</v>
      </c>
      <c r="B789" s="87" t="s">
        <v>380</v>
      </c>
      <c r="C789" s="87" t="s">
        <v>285</v>
      </c>
      <c r="D789" s="88" t="s">
        <v>455</v>
      </c>
      <c r="E789" s="88" t="s">
        <v>409</v>
      </c>
      <c r="F789" s="89"/>
      <c r="G789" s="89"/>
      <c r="H789" s="89"/>
      <c r="I789" s="89"/>
      <c r="J789" s="90">
        <v>52000</v>
      </c>
      <c r="K789" s="90">
        <v>52000</v>
      </c>
      <c r="L789" s="72"/>
    </row>
    <row r="790" spans="1:12" ht="31.5" outlineLevel="3">
      <c r="A790" s="86" t="s">
        <v>1120</v>
      </c>
      <c r="B790" s="87" t="s">
        <v>380</v>
      </c>
      <c r="C790" s="87" t="s">
        <v>285</v>
      </c>
      <c r="D790" s="88" t="s">
        <v>399</v>
      </c>
      <c r="E790" s="88"/>
      <c r="F790" s="89"/>
      <c r="G790" s="89"/>
      <c r="H790" s="89"/>
      <c r="I790" s="89"/>
      <c r="J790" s="90">
        <v>4000</v>
      </c>
      <c r="K790" s="90">
        <v>4000</v>
      </c>
      <c r="L790" s="72"/>
    </row>
    <row r="791" spans="1:12" ht="47.25" outlineLevel="4">
      <c r="A791" s="86" t="s">
        <v>1214</v>
      </c>
      <c r="B791" s="87" t="s">
        <v>380</v>
      </c>
      <c r="C791" s="87" t="s">
        <v>285</v>
      </c>
      <c r="D791" s="88" t="s">
        <v>397</v>
      </c>
      <c r="E791" s="88"/>
      <c r="F791" s="89"/>
      <c r="G791" s="89"/>
      <c r="H791" s="89"/>
      <c r="I791" s="89"/>
      <c r="J791" s="90">
        <v>4000</v>
      </c>
      <c r="K791" s="90">
        <v>4000</v>
      </c>
      <c r="L791" s="72"/>
    </row>
    <row r="792" spans="1:12" ht="31.5" outlineLevel="5">
      <c r="A792" s="86" t="s">
        <v>1215</v>
      </c>
      <c r="B792" s="87" t="s">
        <v>380</v>
      </c>
      <c r="C792" s="87" t="s">
        <v>285</v>
      </c>
      <c r="D792" s="88" t="s">
        <v>453</v>
      </c>
      <c r="E792" s="88"/>
      <c r="F792" s="89"/>
      <c r="G792" s="89"/>
      <c r="H792" s="89"/>
      <c r="I792" s="89"/>
      <c r="J792" s="90">
        <v>4000</v>
      </c>
      <c r="K792" s="90">
        <v>4000</v>
      </c>
      <c r="L792" s="72"/>
    </row>
    <row r="793" spans="1:12" ht="15.75" outlineLevel="6">
      <c r="A793" s="86" t="s">
        <v>1005</v>
      </c>
      <c r="B793" s="87" t="s">
        <v>380</v>
      </c>
      <c r="C793" s="87" t="s">
        <v>285</v>
      </c>
      <c r="D793" s="88" t="s">
        <v>452</v>
      </c>
      <c r="E793" s="88"/>
      <c r="F793" s="89"/>
      <c r="G793" s="89"/>
      <c r="H793" s="89"/>
      <c r="I793" s="89"/>
      <c r="J793" s="90">
        <v>4000</v>
      </c>
      <c r="K793" s="90">
        <v>4000</v>
      </c>
      <c r="L793" s="72"/>
    </row>
    <row r="794" spans="1:12" ht="47.25" outlineLevel="7">
      <c r="A794" s="86" t="s">
        <v>1087</v>
      </c>
      <c r="B794" s="87" t="s">
        <v>380</v>
      </c>
      <c r="C794" s="87" t="s">
        <v>285</v>
      </c>
      <c r="D794" s="88" t="s">
        <v>452</v>
      </c>
      <c r="E794" s="88" t="s">
        <v>409</v>
      </c>
      <c r="F794" s="89"/>
      <c r="G794" s="89"/>
      <c r="H794" s="89"/>
      <c r="I794" s="89"/>
      <c r="J794" s="90">
        <v>4000</v>
      </c>
      <c r="K794" s="90">
        <v>4000</v>
      </c>
      <c r="L794" s="72"/>
    </row>
    <row r="795" spans="1:12" ht="63" outlineLevel="3">
      <c r="A795" s="86" t="s">
        <v>1188</v>
      </c>
      <c r="B795" s="87" t="s">
        <v>380</v>
      </c>
      <c r="C795" s="87" t="s">
        <v>285</v>
      </c>
      <c r="D795" s="88" t="s">
        <v>416</v>
      </c>
      <c r="E795" s="88"/>
      <c r="F795" s="89"/>
      <c r="G795" s="89"/>
      <c r="H795" s="89"/>
      <c r="I795" s="89"/>
      <c r="J795" s="90">
        <v>156000</v>
      </c>
      <c r="K795" s="90">
        <v>156000</v>
      </c>
      <c r="L795" s="72"/>
    </row>
    <row r="796" spans="1:12" ht="31.5" outlineLevel="4">
      <c r="A796" s="86" t="s">
        <v>1189</v>
      </c>
      <c r="B796" s="87" t="s">
        <v>380</v>
      </c>
      <c r="C796" s="87" t="s">
        <v>285</v>
      </c>
      <c r="D796" s="88" t="s">
        <v>442</v>
      </c>
      <c r="E796" s="88"/>
      <c r="F796" s="89"/>
      <c r="G796" s="89"/>
      <c r="H796" s="89"/>
      <c r="I796" s="89"/>
      <c r="J796" s="90">
        <v>156000</v>
      </c>
      <c r="K796" s="90">
        <v>156000</v>
      </c>
      <c r="L796" s="72"/>
    </row>
    <row r="797" spans="1:12" ht="31.5" outlineLevel="5">
      <c r="A797" s="86" t="s">
        <v>1190</v>
      </c>
      <c r="B797" s="87" t="s">
        <v>380</v>
      </c>
      <c r="C797" s="87" t="s">
        <v>285</v>
      </c>
      <c r="D797" s="88" t="s">
        <v>440</v>
      </c>
      <c r="E797" s="88"/>
      <c r="F797" s="89"/>
      <c r="G797" s="89"/>
      <c r="H797" s="89"/>
      <c r="I797" s="89"/>
      <c r="J797" s="90">
        <v>156000</v>
      </c>
      <c r="K797" s="90">
        <v>156000</v>
      </c>
      <c r="L797" s="72"/>
    </row>
    <row r="798" spans="1:12" ht="15.75" outlineLevel="6">
      <c r="A798" s="86" t="s">
        <v>1005</v>
      </c>
      <c r="B798" s="87" t="s">
        <v>380</v>
      </c>
      <c r="C798" s="87" t="s">
        <v>285</v>
      </c>
      <c r="D798" s="88" t="s">
        <v>439</v>
      </c>
      <c r="E798" s="88"/>
      <c r="F798" s="89"/>
      <c r="G798" s="89"/>
      <c r="H798" s="89"/>
      <c r="I798" s="89"/>
      <c r="J798" s="90">
        <v>156000</v>
      </c>
      <c r="K798" s="90">
        <v>156000</v>
      </c>
      <c r="L798" s="72"/>
    </row>
    <row r="799" spans="1:12" ht="47.25" outlineLevel="7">
      <c r="A799" s="86" t="s">
        <v>1087</v>
      </c>
      <c r="B799" s="87" t="s">
        <v>380</v>
      </c>
      <c r="C799" s="87" t="s">
        <v>285</v>
      </c>
      <c r="D799" s="88" t="s">
        <v>439</v>
      </c>
      <c r="E799" s="88" t="s">
        <v>409</v>
      </c>
      <c r="F799" s="89"/>
      <c r="G799" s="89"/>
      <c r="H799" s="89"/>
      <c r="I799" s="89"/>
      <c r="J799" s="90">
        <v>156000</v>
      </c>
      <c r="K799" s="90">
        <v>156000</v>
      </c>
      <c r="L799" s="72"/>
    </row>
    <row r="800" spans="1:12" ht="15.75" outlineLevel="2">
      <c r="A800" s="86" t="s">
        <v>286</v>
      </c>
      <c r="B800" s="87" t="s">
        <v>380</v>
      </c>
      <c r="C800" s="87" t="s">
        <v>287</v>
      </c>
      <c r="D800" s="88"/>
      <c r="E800" s="88"/>
      <c r="F800" s="89"/>
      <c r="G800" s="89"/>
      <c r="H800" s="89"/>
      <c r="I800" s="89"/>
      <c r="J800" s="90">
        <v>17142636</v>
      </c>
      <c r="K800" s="90">
        <v>17142636</v>
      </c>
      <c r="L800" s="72"/>
    </row>
    <row r="801" spans="1:12" ht="47.25" outlineLevel="3">
      <c r="A801" s="86" t="s">
        <v>1047</v>
      </c>
      <c r="B801" s="87" t="s">
        <v>380</v>
      </c>
      <c r="C801" s="87" t="s">
        <v>287</v>
      </c>
      <c r="D801" s="88" t="s">
        <v>387</v>
      </c>
      <c r="E801" s="88"/>
      <c r="F801" s="89"/>
      <c r="G801" s="89"/>
      <c r="H801" s="89"/>
      <c r="I801" s="89"/>
      <c r="J801" s="90">
        <v>17017036</v>
      </c>
      <c r="K801" s="90">
        <v>17017036</v>
      </c>
      <c r="L801" s="72"/>
    </row>
    <row r="802" spans="1:12" ht="47.25" outlineLevel="4">
      <c r="A802" s="86" t="s">
        <v>1112</v>
      </c>
      <c r="B802" s="87" t="s">
        <v>380</v>
      </c>
      <c r="C802" s="87" t="s">
        <v>287</v>
      </c>
      <c r="D802" s="88" t="s">
        <v>385</v>
      </c>
      <c r="E802" s="88"/>
      <c r="F802" s="89"/>
      <c r="G802" s="89"/>
      <c r="H802" s="89"/>
      <c r="I802" s="89"/>
      <c r="J802" s="90">
        <v>17017036</v>
      </c>
      <c r="K802" s="90">
        <v>17017036</v>
      </c>
      <c r="L802" s="72"/>
    </row>
    <row r="803" spans="1:12" ht="31.5" outlineLevel="5">
      <c r="A803" s="86" t="s">
        <v>1181</v>
      </c>
      <c r="B803" s="87" t="s">
        <v>380</v>
      </c>
      <c r="C803" s="87" t="s">
        <v>287</v>
      </c>
      <c r="D803" s="88" t="s">
        <v>449</v>
      </c>
      <c r="E803" s="88"/>
      <c r="F803" s="89"/>
      <c r="G803" s="89"/>
      <c r="H803" s="89"/>
      <c r="I803" s="89"/>
      <c r="J803" s="90">
        <v>17017036</v>
      </c>
      <c r="K803" s="90">
        <v>17017036</v>
      </c>
      <c r="L803" s="72"/>
    </row>
    <row r="804" spans="1:12" ht="47.25" outlineLevel="6">
      <c r="A804" s="86" t="s">
        <v>1265</v>
      </c>
      <c r="B804" s="87" t="s">
        <v>380</v>
      </c>
      <c r="C804" s="87" t="s">
        <v>287</v>
      </c>
      <c r="D804" s="88" t="s">
        <v>447</v>
      </c>
      <c r="E804" s="88"/>
      <c r="F804" s="89"/>
      <c r="G804" s="89"/>
      <c r="H804" s="89"/>
      <c r="I804" s="89"/>
      <c r="J804" s="90">
        <v>10509141</v>
      </c>
      <c r="K804" s="90">
        <v>10509141</v>
      </c>
      <c r="L804" s="72"/>
    </row>
    <row r="805" spans="1:12" ht="47.25" outlineLevel="7">
      <c r="A805" s="86" t="s">
        <v>1087</v>
      </c>
      <c r="B805" s="87" t="s">
        <v>380</v>
      </c>
      <c r="C805" s="87" t="s">
        <v>287</v>
      </c>
      <c r="D805" s="88" t="s">
        <v>447</v>
      </c>
      <c r="E805" s="88" t="s">
        <v>409</v>
      </c>
      <c r="F805" s="89"/>
      <c r="G805" s="89"/>
      <c r="H805" s="89"/>
      <c r="I805" s="89"/>
      <c r="J805" s="90">
        <v>10509141</v>
      </c>
      <c r="K805" s="90">
        <v>10509141</v>
      </c>
      <c r="L805" s="72"/>
    </row>
    <row r="806" spans="1:12" ht="78.75" outlineLevel="6">
      <c r="A806" s="86" t="s">
        <v>1266</v>
      </c>
      <c r="B806" s="87" t="s">
        <v>380</v>
      </c>
      <c r="C806" s="87" t="s">
        <v>287</v>
      </c>
      <c r="D806" s="88" t="s">
        <v>445</v>
      </c>
      <c r="E806" s="88"/>
      <c r="F806" s="89"/>
      <c r="G806" s="89"/>
      <c r="H806" s="89"/>
      <c r="I806" s="89"/>
      <c r="J806" s="90">
        <v>5900622</v>
      </c>
      <c r="K806" s="90">
        <v>5900622</v>
      </c>
      <c r="L806" s="72"/>
    </row>
    <row r="807" spans="1:12" ht="47.25" outlineLevel="7">
      <c r="A807" s="86" t="s">
        <v>1087</v>
      </c>
      <c r="B807" s="87" t="s">
        <v>380</v>
      </c>
      <c r="C807" s="87" t="s">
        <v>287</v>
      </c>
      <c r="D807" s="88" t="s">
        <v>445</v>
      </c>
      <c r="E807" s="88" t="s">
        <v>409</v>
      </c>
      <c r="F807" s="89"/>
      <c r="G807" s="89"/>
      <c r="H807" s="89"/>
      <c r="I807" s="89"/>
      <c r="J807" s="90">
        <v>5900622</v>
      </c>
      <c r="K807" s="90">
        <v>5900622</v>
      </c>
      <c r="L807" s="72"/>
    </row>
    <row r="808" spans="1:12" ht="31.5" outlineLevel="6">
      <c r="A808" s="86" t="s">
        <v>1187</v>
      </c>
      <c r="B808" s="87" t="s">
        <v>380</v>
      </c>
      <c r="C808" s="87" t="s">
        <v>287</v>
      </c>
      <c r="D808" s="88" t="s">
        <v>444</v>
      </c>
      <c r="E808" s="88"/>
      <c r="F808" s="89"/>
      <c r="G808" s="89"/>
      <c r="H808" s="89"/>
      <c r="I808" s="89"/>
      <c r="J808" s="90">
        <v>607273</v>
      </c>
      <c r="K808" s="90">
        <v>607273</v>
      </c>
      <c r="L808" s="72"/>
    </row>
    <row r="809" spans="1:12" ht="47.25" outlineLevel="7">
      <c r="A809" s="86" t="s">
        <v>1087</v>
      </c>
      <c r="B809" s="87" t="s">
        <v>380</v>
      </c>
      <c r="C809" s="87" t="s">
        <v>287</v>
      </c>
      <c r="D809" s="88" t="s">
        <v>444</v>
      </c>
      <c r="E809" s="88" t="s">
        <v>409</v>
      </c>
      <c r="F809" s="89"/>
      <c r="G809" s="89"/>
      <c r="H809" s="89"/>
      <c r="I809" s="89"/>
      <c r="J809" s="90">
        <v>607273</v>
      </c>
      <c r="K809" s="90">
        <v>607273</v>
      </c>
      <c r="L809" s="72"/>
    </row>
    <row r="810" spans="1:12" ht="63" outlineLevel="3">
      <c r="A810" s="86" t="s">
        <v>1188</v>
      </c>
      <c r="B810" s="87" t="s">
        <v>380</v>
      </c>
      <c r="C810" s="87" t="s">
        <v>287</v>
      </c>
      <c r="D810" s="88" t="s">
        <v>416</v>
      </c>
      <c r="E810" s="88"/>
      <c r="F810" s="89"/>
      <c r="G810" s="89"/>
      <c r="H810" s="89"/>
      <c r="I810" s="89"/>
      <c r="J810" s="90">
        <v>125600</v>
      </c>
      <c r="K810" s="90">
        <v>125600</v>
      </c>
      <c r="L810" s="72"/>
    </row>
    <row r="811" spans="1:12" ht="31.5" outlineLevel="4">
      <c r="A811" s="86" t="s">
        <v>1189</v>
      </c>
      <c r="B811" s="87" t="s">
        <v>380</v>
      </c>
      <c r="C811" s="87" t="s">
        <v>287</v>
      </c>
      <c r="D811" s="88" t="s">
        <v>442</v>
      </c>
      <c r="E811" s="88"/>
      <c r="F811" s="89"/>
      <c r="G811" s="89"/>
      <c r="H811" s="89"/>
      <c r="I811" s="89"/>
      <c r="J811" s="90">
        <v>125600</v>
      </c>
      <c r="K811" s="90">
        <v>125600</v>
      </c>
      <c r="L811" s="72"/>
    </row>
    <row r="812" spans="1:12" ht="31.5" outlineLevel="5">
      <c r="A812" s="86" t="s">
        <v>1190</v>
      </c>
      <c r="B812" s="87" t="s">
        <v>380</v>
      </c>
      <c r="C812" s="87" t="s">
        <v>287</v>
      </c>
      <c r="D812" s="88" t="s">
        <v>440</v>
      </c>
      <c r="E812" s="88"/>
      <c r="F812" s="89"/>
      <c r="G812" s="89"/>
      <c r="H812" s="89"/>
      <c r="I812" s="89"/>
      <c r="J812" s="90">
        <v>125600</v>
      </c>
      <c r="K812" s="90">
        <v>125600</v>
      </c>
      <c r="L812" s="72"/>
    </row>
    <row r="813" spans="1:12" ht="15.75" outlineLevel="6">
      <c r="A813" s="86" t="s">
        <v>1005</v>
      </c>
      <c r="B813" s="87" t="s">
        <v>380</v>
      </c>
      <c r="C813" s="87" t="s">
        <v>287</v>
      </c>
      <c r="D813" s="88" t="s">
        <v>439</v>
      </c>
      <c r="E813" s="88"/>
      <c r="F813" s="89"/>
      <c r="G813" s="89"/>
      <c r="H813" s="89"/>
      <c r="I813" s="89"/>
      <c r="J813" s="90">
        <v>125600</v>
      </c>
      <c r="K813" s="90">
        <v>125600</v>
      </c>
      <c r="L813" s="72"/>
    </row>
    <row r="814" spans="1:12" ht="47.25" outlineLevel="7">
      <c r="A814" s="86" t="s">
        <v>1087</v>
      </c>
      <c r="B814" s="87" t="s">
        <v>380</v>
      </c>
      <c r="C814" s="87" t="s">
        <v>287</v>
      </c>
      <c r="D814" s="88" t="s">
        <v>439</v>
      </c>
      <c r="E814" s="88" t="s">
        <v>409</v>
      </c>
      <c r="F814" s="89"/>
      <c r="G814" s="89"/>
      <c r="H814" s="89"/>
      <c r="I814" s="89"/>
      <c r="J814" s="90">
        <v>125600</v>
      </c>
      <c r="K814" s="90">
        <v>125600</v>
      </c>
      <c r="L814" s="72"/>
    </row>
    <row r="815" spans="1:12" ht="15.75" outlineLevel="2">
      <c r="A815" s="86" t="s">
        <v>288</v>
      </c>
      <c r="B815" s="87" t="s">
        <v>380</v>
      </c>
      <c r="C815" s="87" t="s">
        <v>289</v>
      </c>
      <c r="D815" s="88"/>
      <c r="E815" s="88"/>
      <c r="F815" s="89"/>
      <c r="G815" s="89"/>
      <c r="H815" s="89"/>
      <c r="I815" s="89"/>
      <c r="J815" s="90">
        <v>7866823</v>
      </c>
      <c r="K815" s="90">
        <v>7866823</v>
      </c>
      <c r="L815" s="72"/>
    </row>
    <row r="816" spans="1:12" ht="47.25" outlineLevel="3">
      <c r="A816" s="86" t="s">
        <v>1047</v>
      </c>
      <c r="B816" s="87" t="s">
        <v>380</v>
      </c>
      <c r="C816" s="87" t="s">
        <v>289</v>
      </c>
      <c r="D816" s="88" t="s">
        <v>387</v>
      </c>
      <c r="E816" s="88"/>
      <c r="F816" s="89"/>
      <c r="G816" s="89"/>
      <c r="H816" s="89"/>
      <c r="I816" s="89"/>
      <c r="J816" s="90">
        <v>7838923</v>
      </c>
      <c r="K816" s="90">
        <v>7838923</v>
      </c>
      <c r="L816" s="72"/>
    </row>
    <row r="817" spans="1:12" ht="63" outlineLevel="4">
      <c r="A817" s="86" t="s">
        <v>1124</v>
      </c>
      <c r="B817" s="87" t="s">
        <v>380</v>
      </c>
      <c r="C817" s="87" t="s">
        <v>289</v>
      </c>
      <c r="D817" s="88" t="s">
        <v>436</v>
      </c>
      <c r="E817" s="88"/>
      <c r="F817" s="89"/>
      <c r="G817" s="89"/>
      <c r="H817" s="89"/>
      <c r="I817" s="89"/>
      <c r="J817" s="90">
        <v>7838923</v>
      </c>
      <c r="K817" s="90">
        <v>7838923</v>
      </c>
      <c r="L817" s="72"/>
    </row>
    <row r="818" spans="1:12" ht="47.25" outlineLevel="5">
      <c r="A818" s="86" t="s">
        <v>1267</v>
      </c>
      <c r="B818" s="87" t="s">
        <v>380</v>
      </c>
      <c r="C818" s="87" t="s">
        <v>289</v>
      </c>
      <c r="D818" s="88" t="s">
        <v>434</v>
      </c>
      <c r="E818" s="88"/>
      <c r="F818" s="89"/>
      <c r="G818" s="89"/>
      <c r="H818" s="89"/>
      <c r="I818" s="89"/>
      <c r="J818" s="90">
        <v>1375757</v>
      </c>
      <c r="K818" s="90">
        <v>1375757</v>
      </c>
      <c r="L818" s="72"/>
    </row>
    <row r="819" spans="1:12" ht="15.75" outlineLevel="6">
      <c r="A819" s="86" t="s">
        <v>1005</v>
      </c>
      <c r="B819" s="87" t="s">
        <v>380</v>
      </c>
      <c r="C819" s="87" t="s">
        <v>289</v>
      </c>
      <c r="D819" s="88" t="s">
        <v>433</v>
      </c>
      <c r="E819" s="88"/>
      <c r="F819" s="89"/>
      <c r="G819" s="89"/>
      <c r="H819" s="89"/>
      <c r="I819" s="89"/>
      <c r="J819" s="90">
        <v>377757</v>
      </c>
      <c r="K819" s="90">
        <v>377757</v>
      </c>
      <c r="L819" s="72"/>
    </row>
    <row r="820" spans="1:12" ht="47.25" outlineLevel="7">
      <c r="A820" s="86" t="s">
        <v>1087</v>
      </c>
      <c r="B820" s="87" t="s">
        <v>380</v>
      </c>
      <c r="C820" s="87" t="s">
        <v>289</v>
      </c>
      <c r="D820" s="88" t="s">
        <v>433</v>
      </c>
      <c r="E820" s="88" t="s">
        <v>409</v>
      </c>
      <c r="F820" s="89"/>
      <c r="G820" s="89"/>
      <c r="H820" s="89"/>
      <c r="I820" s="89"/>
      <c r="J820" s="90">
        <v>377757</v>
      </c>
      <c r="K820" s="90">
        <v>377757</v>
      </c>
      <c r="L820" s="72"/>
    </row>
    <row r="821" spans="1:12" ht="31.5" outlineLevel="6">
      <c r="A821" s="86" t="s">
        <v>1268</v>
      </c>
      <c r="B821" s="87" t="s">
        <v>380</v>
      </c>
      <c r="C821" s="87" t="s">
        <v>289</v>
      </c>
      <c r="D821" s="88" t="s">
        <v>431</v>
      </c>
      <c r="E821" s="88"/>
      <c r="F821" s="89"/>
      <c r="G821" s="89"/>
      <c r="H821" s="89"/>
      <c r="I821" s="89"/>
      <c r="J821" s="90">
        <v>998000</v>
      </c>
      <c r="K821" s="90">
        <v>998000</v>
      </c>
      <c r="L821" s="72"/>
    </row>
    <row r="822" spans="1:12" ht="47.25" outlineLevel="7">
      <c r="A822" s="86" t="s">
        <v>1087</v>
      </c>
      <c r="B822" s="87" t="s">
        <v>380</v>
      </c>
      <c r="C822" s="87" t="s">
        <v>289</v>
      </c>
      <c r="D822" s="88" t="s">
        <v>431</v>
      </c>
      <c r="E822" s="88" t="s">
        <v>409</v>
      </c>
      <c r="F822" s="89"/>
      <c r="G822" s="89"/>
      <c r="H822" s="89"/>
      <c r="I822" s="89"/>
      <c r="J822" s="90">
        <v>998000</v>
      </c>
      <c r="K822" s="90">
        <v>998000</v>
      </c>
      <c r="L822" s="72"/>
    </row>
    <row r="823" spans="1:12" ht="47.25" outlineLevel="5">
      <c r="A823" s="86" t="s">
        <v>1191</v>
      </c>
      <c r="B823" s="87" t="s">
        <v>380</v>
      </c>
      <c r="C823" s="87" t="s">
        <v>289</v>
      </c>
      <c r="D823" s="88" t="s">
        <v>429</v>
      </c>
      <c r="E823" s="88"/>
      <c r="F823" s="89"/>
      <c r="G823" s="89"/>
      <c r="H823" s="89"/>
      <c r="I823" s="89"/>
      <c r="J823" s="90">
        <v>40000</v>
      </c>
      <c r="K823" s="90">
        <v>40000</v>
      </c>
      <c r="L823" s="72"/>
    </row>
    <row r="824" spans="1:12" ht="15.75" outlineLevel="6">
      <c r="A824" s="86" t="s">
        <v>1005</v>
      </c>
      <c r="B824" s="87" t="s">
        <v>380</v>
      </c>
      <c r="C824" s="87" t="s">
        <v>289</v>
      </c>
      <c r="D824" s="88" t="s">
        <v>428</v>
      </c>
      <c r="E824" s="88"/>
      <c r="F824" s="89"/>
      <c r="G824" s="89"/>
      <c r="H824" s="89"/>
      <c r="I824" s="89"/>
      <c r="J824" s="90">
        <v>40000</v>
      </c>
      <c r="K824" s="90">
        <v>40000</v>
      </c>
      <c r="L824" s="72"/>
    </row>
    <row r="825" spans="1:12" ht="47.25" outlineLevel="7">
      <c r="A825" s="86" t="s">
        <v>1087</v>
      </c>
      <c r="B825" s="87" t="s">
        <v>380</v>
      </c>
      <c r="C825" s="87" t="s">
        <v>289</v>
      </c>
      <c r="D825" s="88" t="s">
        <v>428</v>
      </c>
      <c r="E825" s="88" t="s">
        <v>409</v>
      </c>
      <c r="F825" s="89"/>
      <c r="G825" s="89"/>
      <c r="H825" s="89"/>
      <c r="I825" s="89"/>
      <c r="J825" s="90">
        <v>40000</v>
      </c>
      <c r="K825" s="90">
        <v>40000</v>
      </c>
      <c r="L825" s="72"/>
    </row>
    <row r="826" spans="1:12" ht="31.5" outlineLevel="5">
      <c r="A826" s="86" t="s">
        <v>1125</v>
      </c>
      <c r="B826" s="87" t="s">
        <v>380</v>
      </c>
      <c r="C826" s="87" t="s">
        <v>289</v>
      </c>
      <c r="D826" s="88" t="s">
        <v>426</v>
      </c>
      <c r="E826" s="88"/>
      <c r="F826" s="89"/>
      <c r="G826" s="89"/>
      <c r="H826" s="89"/>
      <c r="I826" s="89"/>
      <c r="J826" s="90">
        <v>6423166</v>
      </c>
      <c r="K826" s="90">
        <v>6423166</v>
      </c>
      <c r="L826" s="72"/>
    </row>
    <row r="827" spans="1:12" ht="47.25" outlineLevel="6">
      <c r="A827" s="86" t="s">
        <v>1269</v>
      </c>
      <c r="B827" s="87" t="s">
        <v>380</v>
      </c>
      <c r="C827" s="87" t="s">
        <v>289</v>
      </c>
      <c r="D827" s="88" t="s">
        <v>424</v>
      </c>
      <c r="E827" s="88"/>
      <c r="F827" s="89"/>
      <c r="G827" s="89"/>
      <c r="H827" s="89"/>
      <c r="I827" s="89"/>
      <c r="J827" s="90">
        <v>3271992</v>
      </c>
      <c r="K827" s="90">
        <v>3271992</v>
      </c>
      <c r="L827" s="72"/>
    </row>
    <row r="828" spans="1:12" ht="47.25" outlineLevel="7">
      <c r="A828" s="86" t="s">
        <v>1087</v>
      </c>
      <c r="B828" s="87" t="s">
        <v>380</v>
      </c>
      <c r="C828" s="87" t="s">
        <v>289</v>
      </c>
      <c r="D828" s="88" t="s">
        <v>424</v>
      </c>
      <c r="E828" s="88" t="s">
        <v>409</v>
      </c>
      <c r="F828" s="89"/>
      <c r="G828" s="89"/>
      <c r="H828" s="89"/>
      <c r="I828" s="89"/>
      <c r="J828" s="90">
        <v>3271992</v>
      </c>
      <c r="K828" s="90">
        <v>3271992</v>
      </c>
      <c r="L828" s="72"/>
    </row>
    <row r="829" spans="1:12" ht="47.25" outlineLevel="6">
      <c r="A829" s="86" t="s">
        <v>1270</v>
      </c>
      <c r="B829" s="87" t="s">
        <v>380</v>
      </c>
      <c r="C829" s="87" t="s">
        <v>289</v>
      </c>
      <c r="D829" s="88" t="s">
        <v>422</v>
      </c>
      <c r="E829" s="88"/>
      <c r="F829" s="89"/>
      <c r="G829" s="89"/>
      <c r="H829" s="89"/>
      <c r="I829" s="89"/>
      <c r="J829" s="90">
        <v>2451174</v>
      </c>
      <c r="K829" s="90">
        <v>2451174</v>
      </c>
      <c r="L829" s="72"/>
    </row>
    <row r="830" spans="1:12" ht="47.25" outlineLevel="7">
      <c r="A830" s="86" t="s">
        <v>1087</v>
      </c>
      <c r="B830" s="87" t="s">
        <v>380</v>
      </c>
      <c r="C830" s="87" t="s">
        <v>289</v>
      </c>
      <c r="D830" s="88" t="s">
        <v>422</v>
      </c>
      <c r="E830" s="88" t="s">
        <v>409</v>
      </c>
      <c r="F830" s="89"/>
      <c r="G830" s="89"/>
      <c r="H830" s="89"/>
      <c r="I830" s="89"/>
      <c r="J830" s="90">
        <v>2451174</v>
      </c>
      <c r="K830" s="90">
        <v>2451174</v>
      </c>
      <c r="L830" s="72"/>
    </row>
    <row r="831" spans="1:12" ht="31.5" outlineLevel="6">
      <c r="A831" s="86" t="s">
        <v>1271</v>
      </c>
      <c r="B831" s="87" t="s">
        <v>380</v>
      </c>
      <c r="C831" s="87" t="s">
        <v>289</v>
      </c>
      <c r="D831" s="88" t="s">
        <v>420</v>
      </c>
      <c r="E831" s="88"/>
      <c r="F831" s="89"/>
      <c r="G831" s="89"/>
      <c r="H831" s="89"/>
      <c r="I831" s="89"/>
      <c r="J831" s="90">
        <v>0</v>
      </c>
      <c r="K831" s="90">
        <v>0</v>
      </c>
      <c r="L831" s="72"/>
    </row>
    <row r="832" spans="1:12" ht="47.25" outlineLevel="7">
      <c r="A832" s="86" t="s">
        <v>1087</v>
      </c>
      <c r="B832" s="87" t="s">
        <v>380</v>
      </c>
      <c r="C832" s="87" t="s">
        <v>289</v>
      </c>
      <c r="D832" s="88" t="s">
        <v>420</v>
      </c>
      <c r="E832" s="88" t="s">
        <v>409</v>
      </c>
      <c r="F832" s="89"/>
      <c r="G832" s="89"/>
      <c r="H832" s="89"/>
      <c r="I832" s="89"/>
      <c r="J832" s="90">
        <v>0</v>
      </c>
      <c r="K832" s="90">
        <v>0</v>
      </c>
      <c r="L832" s="72"/>
    </row>
    <row r="833" spans="1:12" ht="31.5" outlineLevel="6">
      <c r="A833" s="86" t="s">
        <v>1187</v>
      </c>
      <c r="B833" s="87" t="s">
        <v>380</v>
      </c>
      <c r="C833" s="87" t="s">
        <v>289</v>
      </c>
      <c r="D833" s="88" t="s">
        <v>418</v>
      </c>
      <c r="E833" s="88"/>
      <c r="F833" s="89"/>
      <c r="G833" s="89"/>
      <c r="H833" s="89"/>
      <c r="I833" s="89"/>
      <c r="J833" s="90">
        <v>700000</v>
      </c>
      <c r="K833" s="90">
        <v>700000</v>
      </c>
      <c r="L833" s="72"/>
    </row>
    <row r="834" spans="1:12" ht="47.25" outlineLevel="7">
      <c r="A834" s="86" t="s">
        <v>1087</v>
      </c>
      <c r="B834" s="87" t="s">
        <v>380</v>
      </c>
      <c r="C834" s="87" t="s">
        <v>289</v>
      </c>
      <c r="D834" s="88" t="s">
        <v>418</v>
      </c>
      <c r="E834" s="88" t="s">
        <v>409</v>
      </c>
      <c r="F834" s="89"/>
      <c r="G834" s="89"/>
      <c r="H834" s="89"/>
      <c r="I834" s="89"/>
      <c r="J834" s="90">
        <v>700000</v>
      </c>
      <c r="K834" s="90">
        <v>700000</v>
      </c>
      <c r="L834" s="72"/>
    </row>
    <row r="835" spans="1:12" ht="63" outlineLevel="3">
      <c r="A835" s="86" t="s">
        <v>1188</v>
      </c>
      <c r="B835" s="87" t="s">
        <v>380</v>
      </c>
      <c r="C835" s="87" t="s">
        <v>289</v>
      </c>
      <c r="D835" s="88" t="s">
        <v>416</v>
      </c>
      <c r="E835" s="88"/>
      <c r="F835" s="89"/>
      <c r="G835" s="89"/>
      <c r="H835" s="89"/>
      <c r="I835" s="89"/>
      <c r="J835" s="90">
        <v>27900</v>
      </c>
      <c r="K835" s="90">
        <v>27900</v>
      </c>
      <c r="L835" s="72"/>
    </row>
    <row r="836" spans="1:12" ht="15.75" outlineLevel="4">
      <c r="A836" s="86" t="s">
        <v>1199</v>
      </c>
      <c r="B836" s="87" t="s">
        <v>380</v>
      </c>
      <c r="C836" s="87" t="s">
        <v>289</v>
      </c>
      <c r="D836" s="88" t="s">
        <v>414</v>
      </c>
      <c r="E836" s="88"/>
      <c r="F836" s="89"/>
      <c r="G836" s="89"/>
      <c r="H836" s="89"/>
      <c r="I836" s="89"/>
      <c r="J836" s="90">
        <v>27900</v>
      </c>
      <c r="K836" s="90">
        <v>27900</v>
      </c>
      <c r="L836" s="72"/>
    </row>
    <row r="837" spans="1:12" ht="15.75" outlineLevel="5">
      <c r="A837" s="86" t="s">
        <v>1200</v>
      </c>
      <c r="B837" s="87" t="s">
        <v>380</v>
      </c>
      <c r="C837" s="87" t="s">
        <v>289</v>
      </c>
      <c r="D837" s="88" t="s">
        <v>412</v>
      </c>
      <c r="E837" s="88"/>
      <c r="F837" s="89"/>
      <c r="G837" s="89"/>
      <c r="H837" s="89"/>
      <c r="I837" s="89"/>
      <c r="J837" s="90">
        <v>27900</v>
      </c>
      <c r="K837" s="90">
        <v>27900</v>
      </c>
      <c r="L837" s="72"/>
    </row>
    <row r="838" spans="1:12" ht="15.75" outlineLevel="6">
      <c r="A838" s="86" t="s">
        <v>1005</v>
      </c>
      <c r="B838" s="87" t="s">
        <v>380</v>
      </c>
      <c r="C838" s="87" t="s">
        <v>289</v>
      </c>
      <c r="D838" s="88" t="s">
        <v>410</v>
      </c>
      <c r="E838" s="88"/>
      <c r="F838" s="89"/>
      <c r="G838" s="89"/>
      <c r="H838" s="89"/>
      <c r="I838" s="89"/>
      <c r="J838" s="90">
        <v>27900</v>
      </c>
      <c r="K838" s="90">
        <v>27900</v>
      </c>
      <c r="L838" s="72"/>
    </row>
    <row r="839" spans="1:12" ht="47.25" outlineLevel="7">
      <c r="A839" s="86" t="s">
        <v>1087</v>
      </c>
      <c r="B839" s="87" t="s">
        <v>380</v>
      </c>
      <c r="C839" s="87" t="s">
        <v>289</v>
      </c>
      <c r="D839" s="88" t="s">
        <v>410</v>
      </c>
      <c r="E839" s="88" t="s">
        <v>409</v>
      </c>
      <c r="F839" s="89"/>
      <c r="G839" s="89"/>
      <c r="H839" s="89"/>
      <c r="I839" s="89"/>
      <c r="J839" s="90">
        <v>27900</v>
      </c>
      <c r="K839" s="90">
        <v>27900</v>
      </c>
      <c r="L839" s="72"/>
    </row>
    <row r="840" spans="1:12" ht="15.75" outlineLevel="2">
      <c r="A840" s="86" t="s">
        <v>290</v>
      </c>
      <c r="B840" s="87" t="s">
        <v>380</v>
      </c>
      <c r="C840" s="87" t="s">
        <v>291</v>
      </c>
      <c r="D840" s="88"/>
      <c r="E840" s="88"/>
      <c r="F840" s="89"/>
      <c r="G840" s="89"/>
      <c r="H840" s="89"/>
      <c r="I840" s="89"/>
      <c r="J840" s="90">
        <v>9097702</v>
      </c>
      <c r="K840" s="90">
        <v>9247177</v>
      </c>
      <c r="L840" s="72"/>
    </row>
    <row r="841" spans="1:12" ht="63" outlineLevel="3">
      <c r="A841" s="86" t="s">
        <v>1062</v>
      </c>
      <c r="B841" s="87" t="s">
        <v>380</v>
      </c>
      <c r="C841" s="87" t="s">
        <v>291</v>
      </c>
      <c r="D841" s="88" t="s">
        <v>551</v>
      </c>
      <c r="E841" s="88"/>
      <c r="F841" s="89"/>
      <c r="G841" s="89"/>
      <c r="H841" s="89"/>
      <c r="I841" s="89"/>
      <c r="J841" s="90">
        <v>0</v>
      </c>
      <c r="K841" s="90">
        <v>149474</v>
      </c>
      <c r="L841" s="72"/>
    </row>
    <row r="842" spans="1:12" ht="47.25" outlineLevel="4">
      <c r="A842" s="86" t="s">
        <v>1228</v>
      </c>
      <c r="B842" s="87" t="s">
        <v>380</v>
      </c>
      <c r="C842" s="87" t="s">
        <v>291</v>
      </c>
      <c r="D842" s="88" t="s">
        <v>549</v>
      </c>
      <c r="E842" s="88"/>
      <c r="F842" s="89"/>
      <c r="G842" s="89"/>
      <c r="H842" s="89"/>
      <c r="I842" s="89"/>
      <c r="J842" s="90">
        <v>0</v>
      </c>
      <c r="K842" s="90">
        <v>149474</v>
      </c>
      <c r="L842" s="72"/>
    </row>
    <row r="843" spans="1:12" ht="63" outlineLevel="5">
      <c r="A843" s="86" t="s">
        <v>1229</v>
      </c>
      <c r="B843" s="87" t="s">
        <v>380</v>
      </c>
      <c r="C843" s="87" t="s">
        <v>291</v>
      </c>
      <c r="D843" s="88" t="s">
        <v>547</v>
      </c>
      <c r="E843" s="88"/>
      <c r="F843" s="89"/>
      <c r="G843" s="89"/>
      <c r="H843" s="89"/>
      <c r="I843" s="89"/>
      <c r="J843" s="90">
        <v>0</v>
      </c>
      <c r="K843" s="90">
        <v>149474</v>
      </c>
      <c r="L843" s="72"/>
    </row>
    <row r="844" spans="1:12" ht="31.5" outlineLevel="6">
      <c r="A844" s="86" t="s">
        <v>1272</v>
      </c>
      <c r="B844" s="87" t="s">
        <v>380</v>
      </c>
      <c r="C844" s="87" t="s">
        <v>291</v>
      </c>
      <c r="D844" s="88" t="s">
        <v>1273</v>
      </c>
      <c r="E844" s="88"/>
      <c r="F844" s="89"/>
      <c r="G844" s="89"/>
      <c r="H844" s="89"/>
      <c r="I844" s="89"/>
      <c r="J844" s="90">
        <v>0</v>
      </c>
      <c r="K844" s="90">
        <v>142000</v>
      </c>
      <c r="L844" s="72"/>
    </row>
    <row r="845" spans="1:12" ht="47.25" outlineLevel="7">
      <c r="A845" s="86" t="s">
        <v>1087</v>
      </c>
      <c r="B845" s="87" t="s">
        <v>380</v>
      </c>
      <c r="C845" s="87" t="s">
        <v>291</v>
      </c>
      <c r="D845" s="88" t="s">
        <v>1273</v>
      </c>
      <c r="E845" s="88" t="s">
        <v>409</v>
      </c>
      <c r="F845" s="89"/>
      <c r="G845" s="89"/>
      <c r="H845" s="89"/>
      <c r="I845" s="89"/>
      <c r="J845" s="90">
        <v>0</v>
      </c>
      <c r="K845" s="90">
        <v>142000</v>
      </c>
      <c r="L845" s="72"/>
    </row>
    <row r="846" spans="1:12" ht="47.25" outlineLevel="6">
      <c r="A846" s="86" t="s">
        <v>1274</v>
      </c>
      <c r="B846" s="87" t="s">
        <v>380</v>
      </c>
      <c r="C846" s="87" t="s">
        <v>291</v>
      </c>
      <c r="D846" s="88" t="s">
        <v>1275</v>
      </c>
      <c r="E846" s="88"/>
      <c r="F846" s="89"/>
      <c r="G846" s="89"/>
      <c r="H846" s="89"/>
      <c r="I846" s="89"/>
      <c r="J846" s="90">
        <v>0</v>
      </c>
      <c r="K846" s="90">
        <v>7474</v>
      </c>
      <c r="L846" s="72"/>
    </row>
    <row r="847" spans="1:12" ht="47.25" outlineLevel="7">
      <c r="A847" s="86" t="s">
        <v>1087</v>
      </c>
      <c r="B847" s="87" t="s">
        <v>380</v>
      </c>
      <c r="C847" s="87" t="s">
        <v>291</v>
      </c>
      <c r="D847" s="88" t="s">
        <v>1275</v>
      </c>
      <c r="E847" s="88" t="s">
        <v>409</v>
      </c>
      <c r="F847" s="89"/>
      <c r="G847" s="89"/>
      <c r="H847" s="89"/>
      <c r="I847" s="89"/>
      <c r="J847" s="90">
        <v>0</v>
      </c>
      <c r="K847" s="90">
        <v>7474</v>
      </c>
      <c r="L847" s="72"/>
    </row>
    <row r="848" spans="1:12" ht="47.25" outlineLevel="3">
      <c r="A848" s="86" t="s">
        <v>1047</v>
      </c>
      <c r="B848" s="87" t="s">
        <v>380</v>
      </c>
      <c r="C848" s="87" t="s">
        <v>291</v>
      </c>
      <c r="D848" s="88" t="s">
        <v>387</v>
      </c>
      <c r="E848" s="88"/>
      <c r="F848" s="89"/>
      <c r="G848" s="89"/>
      <c r="H848" s="89"/>
      <c r="I848" s="89"/>
      <c r="J848" s="90">
        <v>7603533</v>
      </c>
      <c r="K848" s="90">
        <v>7603534</v>
      </c>
      <c r="L848" s="72"/>
    </row>
    <row r="849" spans="1:12" ht="47.25" outlineLevel="4">
      <c r="A849" s="86" t="s">
        <v>1112</v>
      </c>
      <c r="B849" s="87" t="s">
        <v>380</v>
      </c>
      <c r="C849" s="87" t="s">
        <v>291</v>
      </c>
      <c r="D849" s="88" t="s">
        <v>385</v>
      </c>
      <c r="E849" s="88"/>
      <c r="F849" s="89"/>
      <c r="G849" s="89"/>
      <c r="H849" s="89"/>
      <c r="I849" s="89"/>
      <c r="J849" s="90">
        <v>7603533</v>
      </c>
      <c r="K849" s="90">
        <v>7603534</v>
      </c>
      <c r="L849" s="72"/>
    </row>
    <row r="850" spans="1:12" ht="47.25" outlineLevel="5">
      <c r="A850" s="86" t="s">
        <v>1240</v>
      </c>
      <c r="B850" s="87" t="s">
        <v>380</v>
      </c>
      <c r="C850" s="87" t="s">
        <v>291</v>
      </c>
      <c r="D850" s="88" t="s">
        <v>406</v>
      </c>
      <c r="E850" s="88"/>
      <c r="F850" s="89"/>
      <c r="G850" s="89"/>
      <c r="H850" s="89"/>
      <c r="I850" s="89"/>
      <c r="J850" s="90">
        <v>0</v>
      </c>
      <c r="K850" s="90">
        <v>0</v>
      </c>
      <c r="L850" s="72"/>
    </row>
    <row r="851" spans="1:12" ht="15.75" outlineLevel="6">
      <c r="A851" s="86" t="s">
        <v>1005</v>
      </c>
      <c r="B851" s="87" t="s">
        <v>380</v>
      </c>
      <c r="C851" s="87" t="s">
        <v>291</v>
      </c>
      <c r="D851" s="88" t="s">
        <v>405</v>
      </c>
      <c r="E851" s="88"/>
      <c r="F851" s="89"/>
      <c r="G851" s="89"/>
      <c r="H851" s="89"/>
      <c r="I851" s="89"/>
      <c r="J851" s="90">
        <v>0</v>
      </c>
      <c r="K851" s="90">
        <v>0</v>
      </c>
      <c r="L851" s="72"/>
    </row>
    <row r="852" spans="1:12" ht="47.25" outlineLevel="7">
      <c r="A852" s="86" t="s">
        <v>1002</v>
      </c>
      <c r="B852" s="87" t="s">
        <v>380</v>
      </c>
      <c r="C852" s="87" t="s">
        <v>291</v>
      </c>
      <c r="D852" s="88" t="s">
        <v>405</v>
      </c>
      <c r="E852" s="88" t="s">
        <v>342</v>
      </c>
      <c r="F852" s="89"/>
      <c r="G852" s="89"/>
      <c r="H852" s="89"/>
      <c r="I852" s="89"/>
      <c r="J852" s="90">
        <v>0</v>
      </c>
      <c r="K852" s="90">
        <v>0</v>
      </c>
      <c r="L852" s="72"/>
    </row>
    <row r="853" spans="1:12" ht="63" outlineLevel="5">
      <c r="A853" s="86" t="s">
        <v>1276</v>
      </c>
      <c r="B853" s="87" t="s">
        <v>380</v>
      </c>
      <c r="C853" s="87" t="s">
        <v>291</v>
      </c>
      <c r="D853" s="88" t="s">
        <v>403</v>
      </c>
      <c r="E853" s="88"/>
      <c r="F853" s="89"/>
      <c r="G853" s="89"/>
      <c r="H853" s="89"/>
      <c r="I853" s="89"/>
      <c r="J853" s="90">
        <v>7603533</v>
      </c>
      <c r="K853" s="90">
        <v>7603534</v>
      </c>
      <c r="L853" s="72"/>
    </row>
    <row r="854" spans="1:12" ht="31.5" outlineLevel="6">
      <c r="A854" s="86" t="s">
        <v>1277</v>
      </c>
      <c r="B854" s="87" t="s">
        <v>380</v>
      </c>
      <c r="C854" s="87" t="s">
        <v>291</v>
      </c>
      <c r="D854" s="88" t="s">
        <v>401</v>
      </c>
      <c r="E854" s="88"/>
      <c r="F854" s="89"/>
      <c r="G854" s="89"/>
      <c r="H854" s="89"/>
      <c r="I854" s="89"/>
      <c r="J854" s="90">
        <v>7603533</v>
      </c>
      <c r="K854" s="90">
        <v>7603534</v>
      </c>
      <c r="L854" s="72"/>
    </row>
    <row r="855" spans="1:12" ht="78.75" outlineLevel="7">
      <c r="A855" s="86" t="s">
        <v>997</v>
      </c>
      <c r="B855" s="87" t="s">
        <v>380</v>
      </c>
      <c r="C855" s="87" t="s">
        <v>291</v>
      </c>
      <c r="D855" s="88" t="s">
        <v>401</v>
      </c>
      <c r="E855" s="88" t="s">
        <v>357</v>
      </c>
      <c r="F855" s="89"/>
      <c r="G855" s="89"/>
      <c r="H855" s="89"/>
      <c r="I855" s="89"/>
      <c r="J855" s="90">
        <v>7223433</v>
      </c>
      <c r="K855" s="90">
        <v>7223434</v>
      </c>
      <c r="L855" s="72"/>
    </row>
    <row r="856" spans="1:12" ht="47.25" outlineLevel="7">
      <c r="A856" s="86" t="s">
        <v>1002</v>
      </c>
      <c r="B856" s="87" t="s">
        <v>380</v>
      </c>
      <c r="C856" s="87" t="s">
        <v>291</v>
      </c>
      <c r="D856" s="88" t="s">
        <v>401</v>
      </c>
      <c r="E856" s="88" t="s">
        <v>342</v>
      </c>
      <c r="F856" s="89"/>
      <c r="G856" s="89"/>
      <c r="H856" s="89"/>
      <c r="I856" s="89"/>
      <c r="J856" s="90">
        <v>380100</v>
      </c>
      <c r="K856" s="90">
        <v>380100</v>
      </c>
      <c r="L856" s="72"/>
    </row>
    <row r="857" spans="1:12" ht="15.75" outlineLevel="7">
      <c r="A857" s="86" t="s">
        <v>1009</v>
      </c>
      <c r="B857" s="87" t="s">
        <v>380</v>
      </c>
      <c r="C857" s="87" t="s">
        <v>291</v>
      </c>
      <c r="D857" s="88" t="s">
        <v>401</v>
      </c>
      <c r="E857" s="88" t="s">
        <v>337</v>
      </c>
      <c r="F857" s="89"/>
      <c r="G857" s="89"/>
      <c r="H857" s="89"/>
      <c r="I857" s="89"/>
      <c r="J857" s="90">
        <v>0</v>
      </c>
      <c r="K857" s="90">
        <v>0</v>
      </c>
      <c r="L857" s="72"/>
    </row>
    <row r="858" spans="1:12" ht="31.5" outlineLevel="3">
      <c r="A858" s="86" t="s">
        <v>1120</v>
      </c>
      <c r="B858" s="87" t="s">
        <v>380</v>
      </c>
      <c r="C858" s="87" t="s">
        <v>291</v>
      </c>
      <c r="D858" s="88" t="s">
        <v>399</v>
      </c>
      <c r="E858" s="88"/>
      <c r="F858" s="89"/>
      <c r="G858" s="89"/>
      <c r="H858" s="89"/>
      <c r="I858" s="89"/>
      <c r="J858" s="90">
        <v>7600</v>
      </c>
      <c r="K858" s="90">
        <v>7600</v>
      </c>
      <c r="L858" s="72"/>
    </row>
    <row r="859" spans="1:12" ht="47.25" outlineLevel="4">
      <c r="A859" s="86" t="s">
        <v>1214</v>
      </c>
      <c r="B859" s="87" t="s">
        <v>380</v>
      </c>
      <c r="C859" s="87" t="s">
        <v>291</v>
      </c>
      <c r="D859" s="88" t="s">
        <v>397</v>
      </c>
      <c r="E859" s="88"/>
      <c r="F859" s="89"/>
      <c r="G859" s="89"/>
      <c r="H859" s="89"/>
      <c r="I859" s="89"/>
      <c r="J859" s="90">
        <v>7600</v>
      </c>
      <c r="K859" s="90">
        <v>7600</v>
      </c>
      <c r="L859" s="72"/>
    </row>
    <row r="860" spans="1:12" ht="47.25" outlineLevel="5">
      <c r="A860" s="86" t="s">
        <v>1278</v>
      </c>
      <c r="B860" s="87" t="s">
        <v>380</v>
      </c>
      <c r="C860" s="87" t="s">
        <v>291</v>
      </c>
      <c r="D860" s="88" t="s">
        <v>395</v>
      </c>
      <c r="E860" s="88"/>
      <c r="F860" s="89"/>
      <c r="G860" s="89"/>
      <c r="H860" s="89"/>
      <c r="I860" s="89"/>
      <c r="J860" s="90">
        <v>7600</v>
      </c>
      <c r="K860" s="90">
        <v>7600</v>
      </c>
      <c r="L860" s="72"/>
    </row>
    <row r="861" spans="1:12" ht="15.75" outlineLevel="6">
      <c r="A861" s="86" t="s">
        <v>1005</v>
      </c>
      <c r="B861" s="87" t="s">
        <v>380</v>
      </c>
      <c r="C861" s="87" t="s">
        <v>291</v>
      </c>
      <c r="D861" s="88" t="s">
        <v>394</v>
      </c>
      <c r="E861" s="88"/>
      <c r="F861" s="89"/>
      <c r="G861" s="89"/>
      <c r="H861" s="89"/>
      <c r="I861" s="89"/>
      <c r="J861" s="90">
        <v>7600</v>
      </c>
      <c r="K861" s="90">
        <v>7600</v>
      </c>
      <c r="L861" s="72"/>
    </row>
    <row r="862" spans="1:12" ht="47.25" outlineLevel="7">
      <c r="A862" s="86" t="s">
        <v>1002</v>
      </c>
      <c r="B862" s="87" t="s">
        <v>380</v>
      </c>
      <c r="C862" s="87" t="s">
        <v>291</v>
      </c>
      <c r="D862" s="88" t="s">
        <v>394</v>
      </c>
      <c r="E862" s="88" t="s">
        <v>342</v>
      </c>
      <c r="F862" s="89"/>
      <c r="G862" s="89"/>
      <c r="H862" s="89"/>
      <c r="I862" s="89"/>
      <c r="J862" s="90">
        <v>7600</v>
      </c>
      <c r="K862" s="90">
        <v>7600</v>
      </c>
      <c r="L862" s="72"/>
    </row>
    <row r="863" spans="1:12" ht="31.5" outlineLevel="3">
      <c r="A863" s="86" t="s">
        <v>998</v>
      </c>
      <c r="B863" s="87" t="s">
        <v>380</v>
      </c>
      <c r="C863" s="87" t="s">
        <v>291</v>
      </c>
      <c r="D863" s="88" t="s">
        <v>333</v>
      </c>
      <c r="E863" s="88"/>
      <c r="F863" s="89"/>
      <c r="G863" s="89"/>
      <c r="H863" s="89"/>
      <c r="I863" s="89"/>
      <c r="J863" s="90">
        <v>1486569</v>
      </c>
      <c r="K863" s="90">
        <v>1486569</v>
      </c>
      <c r="L863" s="72"/>
    </row>
    <row r="864" spans="1:12" ht="15.75" outlineLevel="4">
      <c r="A864" s="86" t="s">
        <v>999</v>
      </c>
      <c r="B864" s="87" t="s">
        <v>380</v>
      </c>
      <c r="C864" s="87" t="s">
        <v>291</v>
      </c>
      <c r="D864" s="88" t="s">
        <v>331</v>
      </c>
      <c r="E864" s="88"/>
      <c r="F864" s="89"/>
      <c r="G864" s="89"/>
      <c r="H864" s="89"/>
      <c r="I864" s="89"/>
      <c r="J864" s="90">
        <v>1486569</v>
      </c>
      <c r="K864" s="90">
        <v>1486569</v>
      </c>
      <c r="L864" s="72"/>
    </row>
    <row r="865" spans="1:12" ht="31.5" outlineLevel="6">
      <c r="A865" s="86" t="s">
        <v>1000</v>
      </c>
      <c r="B865" s="87" t="s">
        <v>380</v>
      </c>
      <c r="C865" s="87" t="s">
        <v>291</v>
      </c>
      <c r="D865" s="88" t="s">
        <v>373</v>
      </c>
      <c r="E865" s="88"/>
      <c r="F865" s="89"/>
      <c r="G865" s="89"/>
      <c r="H865" s="89"/>
      <c r="I865" s="89"/>
      <c r="J865" s="90">
        <v>1486569</v>
      </c>
      <c r="K865" s="90">
        <v>1486569</v>
      </c>
      <c r="L865" s="72"/>
    </row>
    <row r="866" spans="1:12" ht="78.75" outlineLevel="7">
      <c r="A866" s="86" t="s">
        <v>997</v>
      </c>
      <c r="B866" s="87" t="s">
        <v>380</v>
      </c>
      <c r="C866" s="87" t="s">
        <v>291</v>
      </c>
      <c r="D866" s="88" t="s">
        <v>373</v>
      </c>
      <c r="E866" s="88" t="s">
        <v>357</v>
      </c>
      <c r="F866" s="89"/>
      <c r="G866" s="89"/>
      <c r="H866" s="89"/>
      <c r="I866" s="89"/>
      <c r="J866" s="90">
        <v>1486569</v>
      </c>
      <c r="K866" s="90">
        <v>1486569</v>
      </c>
      <c r="L866" s="72"/>
    </row>
    <row r="867" spans="1:12" ht="15.75" outlineLevel="1">
      <c r="A867" s="86" t="s">
        <v>298</v>
      </c>
      <c r="B867" s="87" t="s">
        <v>380</v>
      </c>
      <c r="C867" s="87" t="s">
        <v>299</v>
      </c>
      <c r="D867" s="88"/>
      <c r="E867" s="88"/>
      <c r="F867" s="89"/>
      <c r="G867" s="89"/>
      <c r="H867" s="89"/>
      <c r="I867" s="89"/>
      <c r="J867" s="90">
        <v>5986800</v>
      </c>
      <c r="K867" s="90">
        <v>5986800</v>
      </c>
      <c r="L867" s="72"/>
    </row>
    <row r="868" spans="1:12" ht="15.75" outlineLevel="2">
      <c r="A868" s="86" t="s">
        <v>302</v>
      </c>
      <c r="B868" s="87" t="s">
        <v>380</v>
      </c>
      <c r="C868" s="87" t="s">
        <v>303</v>
      </c>
      <c r="D868" s="88"/>
      <c r="E868" s="88"/>
      <c r="F868" s="89"/>
      <c r="G868" s="89"/>
      <c r="H868" s="89"/>
      <c r="I868" s="89"/>
      <c r="J868" s="90">
        <v>315200</v>
      </c>
      <c r="K868" s="90">
        <v>315200</v>
      </c>
      <c r="L868" s="72"/>
    </row>
    <row r="869" spans="1:12" ht="47.25" outlineLevel="3">
      <c r="A869" s="86" t="s">
        <v>1047</v>
      </c>
      <c r="B869" s="87" t="s">
        <v>380</v>
      </c>
      <c r="C869" s="87" t="s">
        <v>303</v>
      </c>
      <c r="D869" s="88" t="s">
        <v>387</v>
      </c>
      <c r="E869" s="88"/>
      <c r="F869" s="89"/>
      <c r="G869" s="89"/>
      <c r="H869" s="89"/>
      <c r="I869" s="89"/>
      <c r="J869" s="90">
        <v>315200</v>
      </c>
      <c r="K869" s="90">
        <v>315200</v>
      </c>
      <c r="L869" s="72"/>
    </row>
    <row r="870" spans="1:12" ht="47.25" outlineLevel="4">
      <c r="A870" s="86" t="s">
        <v>1112</v>
      </c>
      <c r="B870" s="87" t="s">
        <v>380</v>
      </c>
      <c r="C870" s="87" t="s">
        <v>303</v>
      </c>
      <c r="D870" s="88" t="s">
        <v>385</v>
      </c>
      <c r="E870" s="88"/>
      <c r="F870" s="89"/>
      <c r="G870" s="89"/>
      <c r="H870" s="89"/>
      <c r="I870" s="89"/>
      <c r="J870" s="90">
        <v>315200</v>
      </c>
      <c r="K870" s="90">
        <v>315200</v>
      </c>
      <c r="L870" s="72"/>
    </row>
    <row r="871" spans="1:12" ht="31.5" outlineLevel="5">
      <c r="A871" s="86" t="s">
        <v>1218</v>
      </c>
      <c r="B871" s="87" t="s">
        <v>380</v>
      </c>
      <c r="C871" s="87" t="s">
        <v>303</v>
      </c>
      <c r="D871" s="88" t="s">
        <v>383</v>
      </c>
      <c r="E871" s="88"/>
      <c r="F871" s="89"/>
      <c r="G871" s="89"/>
      <c r="H871" s="89"/>
      <c r="I871" s="89"/>
      <c r="J871" s="90">
        <v>315200</v>
      </c>
      <c r="K871" s="90">
        <v>315200</v>
      </c>
      <c r="L871" s="72"/>
    </row>
    <row r="872" spans="1:12" ht="31.5" outlineLevel="6">
      <c r="A872" s="86" t="s">
        <v>1279</v>
      </c>
      <c r="B872" s="87" t="s">
        <v>380</v>
      </c>
      <c r="C872" s="87" t="s">
        <v>303</v>
      </c>
      <c r="D872" s="88" t="s">
        <v>390</v>
      </c>
      <c r="E872" s="88"/>
      <c r="F872" s="89"/>
      <c r="G872" s="89"/>
      <c r="H872" s="89"/>
      <c r="I872" s="89"/>
      <c r="J872" s="90">
        <v>315200</v>
      </c>
      <c r="K872" s="90">
        <v>315200</v>
      </c>
      <c r="L872" s="72"/>
    </row>
    <row r="873" spans="1:12" ht="31.5" outlineLevel="7">
      <c r="A873" s="86" t="s">
        <v>1030</v>
      </c>
      <c r="B873" s="87" t="s">
        <v>380</v>
      </c>
      <c r="C873" s="87" t="s">
        <v>303</v>
      </c>
      <c r="D873" s="88" t="s">
        <v>390</v>
      </c>
      <c r="E873" s="88" t="s">
        <v>378</v>
      </c>
      <c r="F873" s="89"/>
      <c r="G873" s="89"/>
      <c r="H873" s="89"/>
      <c r="I873" s="89"/>
      <c r="J873" s="90">
        <v>315200</v>
      </c>
      <c r="K873" s="90">
        <v>315200</v>
      </c>
      <c r="L873" s="72"/>
    </row>
    <row r="874" spans="1:12" ht="15.75" outlineLevel="2">
      <c r="A874" s="86" t="s">
        <v>304</v>
      </c>
      <c r="B874" s="87" t="s">
        <v>380</v>
      </c>
      <c r="C874" s="87" t="s">
        <v>305</v>
      </c>
      <c r="D874" s="88"/>
      <c r="E874" s="88"/>
      <c r="F874" s="89"/>
      <c r="G874" s="89"/>
      <c r="H874" s="89"/>
      <c r="I874" s="89"/>
      <c r="J874" s="90">
        <v>5671600</v>
      </c>
      <c r="K874" s="90">
        <v>5671600</v>
      </c>
      <c r="L874" s="72"/>
    </row>
    <row r="875" spans="1:12" ht="47.25" outlineLevel="3">
      <c r="A875" s="86" t="s">
        <v>1047</v>
      </c>
      <c r="B875" s="87" t="s">
        <v>380</v>
      </c>
      <c r="C875" s="87" t="s">
        <v>305</v>
      </c>
      <c r="D875" s="88" t="s">
        <v>387</v>
      </c>
      <c r="E875" s="88"/>
      <c r="F875" s="89"/>
      <c r="G875" s="89"/>
      <c r="H875" s="89"/>
      <c r="I875" s="89"/>
      <c r="J875" s="90">
        <v>5671600</v>
      </c>
      <c r="K875" s="90">
        <v>5671600</v>
      </c>
      <c r="L875" s="72"/>
    </row>
    <row r="876" spans="1:12" ht="47.25" outlineLevel="4">
      <c r="A876" s="86" t="s">
        <v>1112</v>
      </c>
      <c r="B876" s="87" t="s">
        <v>380</v>
      </c>
      <c r="C876" s="87" t="s">
        <v>305</v>
      </c>
      <c r="D876" s="88" t="s">
        <v>385</v>
      </c>
      <c r="E876" s="88"/>
      <c r="F876" s="89"/>
      <c r="G876" s="89"/>
      <c r="H876" s="89"/>
      <c r="I876" s="89"/>
      <c r="J876" s="90">
        <v>5671600</v>
      </c>
      <c r="K876" s="90">
        <v>5671600</v>
      </c>
      <c r="L876" s="72"/>
    </row>
    <row r="877" spans="1:12" ht="31.5" outlineLevel="5">
      <c r="A877" s="86" t="s">
        <v>1218</v>
      </c>
      <c r="B877" s="87" t="s">
        <v>380</v>
      </c>
      <c r="C877" s="87" t="s">
        <v>305</v>
      </c>
      <c r="D877" s="88" t="s">
        <v>383</v>
      </c>
      <c r="E877" s="88"/>
      <c r="F877" s="89"/>
      <c r="G877" s="89"/>
      <c r="H877" s="89"/>
      <c r="I877" s="89"/>
      <c r="J877" s="90">
        <v>5671600</v>
      </c>
      <c r="K877" s="90">
        <v>5671600</v>
      </c>
      <c r="L877" s="72"/>
    </row>
    <row r="878" spans="1:12" ht="78.75" outlineLevel="6">
      <c r="A878" s="86" t="s">
        <v>1280</v>
      </c>
      <c r="B878" s="87" t="s">
        <v>380</v>
      </c>
      <c r="C878" s="87" t="s">
        <v>305</v>
      </c>
      <c r="D878" s="88" t="s">
        <v>379</v>
      </c>
      <c r="E878" s="88"/>
      <c r="F878" s="89"/>
      <c r="G878" s="89"/>
      <c r="H878" s="89"/>
      <c r="I878" s="89"/>
      <c r="J878" s="90">
        <v>5671600</v>
      </c>
      <c r="K878" s="90">
        <v>5671600</v>
      </c>
      <c r="L878" s="72"/>
    </row>
    <row r="879" spans="1:12" ht="47.25" outlineLevel="7">
      <c r="A879" s="86" t="s">
        <v>1002</v>
      </c>
      <c r="B879" s="87" t="s">
        <v>380</v>
      </c>
      <c r="C879" s="87" t="s">
        <v>305</v>
      </c>
      <c r="D879" s="88" t="s">
        <v>379</v>
      </c>
      <c r="E879" s="88" t="s">
        <v>342</v>
      </c>
      <c r="F879" s="89"/>
      <c r="G879" s="89"/>
      <c r="H879" s="89"/>
      <c r="I879" s="89"/>
      <c r="J879" s="90">
        <v>56716</v>
      </c>
      <c r="K879" s="90">
        <v>56716</v>
      </c>
      <c r="L879" s="72"/>
    </row>
    <row r="880" spans="1:12" ht="31.5" outlineLevel="7">
      <c r="A880" s="86" t="s">
        <v>1030</v>
      </c>
      <c r="B880" s="87" t="s">
        <v>380</v>
      </c>
      <c r="C880" s="87" t="s">
        <v>305</v>
      </c>
      <c r="D880" s="88" t="s">
        <v>379</v>
      </c>
      <c r="E880" s="88" t="s">
        <v>378</v>
      </c>
      <c r="F880" s="89"/>
      <c r="G880" s="89"/>
      <c r="H880" s="89"/>
      <c r="I880" s="89"/>
      <c r="J880" s="90">
        <v>5614884</v>
      </c>
      <c r="K880" s="90">
        <v>5614884</v>
      </c>
      <c r="L880" s="72"/>
    </row>
    <row r="881" spans="1:12" ht="63">
      <c r="A881" s="81" t="s">
        <v>1281</v>
      </c>
      <c r="B881" s="82" t="s">
        <v>328</v>
      </c>
      <c r="C881" s="82"/>
      <c r="D881" s="83"/>
      <c r="E881" s="83"/>
      <c r="F881" s="84"/>
      <c r="G881" s="84"/>
      <c r="H881" s="84"/>
      <c r="I881" s="84"/>
      <c r="J881" s="85">
        <v>13214065</v>
      </c>
      <c r="K881" s="85">
        <v>13214067</v>
      </c>
      <c r="L881" s="72"/>
    </row>
    <row r="882" spans="1:12" ht="15.75" outlineLevel="1">
      <c r="A882" s="86" t="s">
        <v>232</v>
      </c>
      <c r="B882" s="87" t="s">
        <v>328</v>
      </c>
      <c r="C882" s="87" t="s">
        <v>233</v>
      </c>
      <c r="D882" s="88"/>
      <c r="E882" s="88"/>
      <c r="F882" s="89"/>
      <c r="G882" s="89"/>
      <c r="H882" s="89"/>
      <c r="I882" s="89"/>
      <c r="J882" s="90">
        <v>8456200</v>
      </c>
      <c r="K882" s="90">
        <v>8456200</v>
      </c>
      <c r="L882" s="72"/>
    </row>
    <row r="883" spans="1:12" ht="47.25" outlineLevel="2">
      <c r="A883" s="86" t="s">
        <v>240</v>
      </c>
      <c r="B883" s="87" t="s">
        <v>328</v>
      </c>
      <c r="C883" s="87" t="s">
        <v>241</v>
      </c>
      <c r="D883" s="88"/>
      <c r="E883" s="88"/>
      <c r="F883" s="89"/>
      <c r="G883" s="89"/>
      <c r="H883" s="89"/>
      <c r="I883" s="89"/>
      <c r="J883" s="90">
        <v>4632900</v>
      </c>
      <c r="K883" s="90">
        <v>4632900</v>
      </c>
      <c r="L883" s="72"/>
    </row>
    <row r="884" spans="1:12" ht="31.5" outlineLevel="3">
      <c r="A884" s="86" t="s">
        <v>998</v>
      </c>
      <c r="B884" s="87" t="s">
        <v>328</v>
      </c>
      <c r="C884" s="87" t="s">
        <v>241</v>
      </c>
      <c r="D884" s="88" t="s">
        <v>333</v>
      </c>
      <c r="E884" s="88"/>
      <c r="F884" s="89"/>
      <c r="G884" s="89"/>
      <c r="H884" s="89"/>
      <c r="I884" s="89"/>
      <c r="J884" s="90">
        <v>4632900</v>
      </c>
      <c r="K884" s="90">
        <v>4632900</v>
      </c>
      <c r="L884" s="72"/>
    </row>
    <row r="885" spans="1:12" ht="15.75" outlineLevel="4">
      <c r="A885" s="86" t="s">
        <v>999</v>
      </c>
      <c r="B885" s="87" t="s">
        <v>328</v>
      </c>
      <c r="C885" s="87" t="s">
        <v>241</v>
      </c>
      <c r="D885" s="88" t="s">
        <v>331</v>
      </c>
      <c r="E885" s="88"/>
      <c r="F885" s="89"/>
      <c r="G885" s="89"/>
      <c r="H885" s="89"/>
      <c r="I885" s="89"/>
      <c r="J885" s="90">
        <v>4632900</v>
      </c>
      <c r="K885" s="90">
        <v>4632900</v>
      </c>
      <c r="L885" s="72"/>
    </row>
    <row r="886" spans="1:12" ht="31.5" outlineLevel="6">
      <c r="A886" s="86" t="s">
        <v>1000</v>
      </c>
      <c r="B886" s="87" t="s">
        <v>328</v>
      </c>
      <c r="C886" s="87" t="s">
        <v>241</v>
      </c>
      <c r="D886" s="88" t="s">
        <v>373</v>
      </c>
      <c r="E886" s="88"/>
      <c r="F886" s="89"/>
      <c r="G886" s="89"/>
      <c r="H886" s="89"/>
      <c r="I886" s="89"/>
      <c r="J886" s="90">
        <v>4609300</v>
      </c>
      <c r="K886" s="90">
        <v>4609300</v>
      </c>
      <c r="L886" s="72"/>
    </row>
    <row r="887" spans="1:12" ht="78.75" outlineLevel="7">
      <c r="A887" s="86" t="s">
        <v>997</v>
      </c>
      <c r="B887" s="87" t="s">
        <v>328</v>
      </c>
      <c r="C887" s="87" t="s">
        <v>241</v>
      </c>
      <c r="D887" s="88" t="s">
        <v>373</v>
      </c>
      <c r="E887" s="88" t="s">
        <v>357</v>
      </c>
      <c r="F887" s="89"/>
      <c r="G887" s="89"/>
      <c r="H887" s="89"/>
      <c r="I887" s="89"/>
      <c r="J887" s="90">
        <v>4609300</v>
      </c>
      <c r="K887" s="90">
        <v>4609300</v>
      </c>
      <c r="L887" s="72"/>
    </row>
    <row r="888" spans="1:12" ht="31.5" outlineLevel="6">
      <c r="A888" s="86" t="s">
        <v>1001</v>
      </c>
      <c r="B888" s="87" t="s">
        <v>328</v>
      </c>
      <c r="C888" s="87" t="s">
        <v>241</v>
      </c>
      <c r="D888" s="88" t="s">
        <v>371</v>
      </c>
      <c r="E888" s="88"/>
      <c r="F888" s="89"/>
      <c r="G888" s="89"/>
      <c r="H888" s="89"/>
      <c r="I888" s="89"/>
      <c r="J888" s="90">
        <v>23600</v>
      </c>
      <c r="K888" s="90">
        <v>23600</v>
      </c>
      <c r="L888" s="72"/>
    </row>
    <row r="889" spans="1:12" ht="47.25" outlineLevel="7">
      <c r="A889" s="86" t="s">
        <v>1002</v>
      </c>
      <c r="B889" s="87" t="s">
        <v>328</v>
      </c>
      <c r="C889" s="87" t="s">
        <v>241</v>
      </c>
      <c r="D889" s="88" t="s">
        <v>371</v>
      </c>
      <c r="E889" s="88" t="s">
        <v>342</v>
      </c>
      <c r="F889" s="89"/>
      <c r="G889" s="89"/>
      <c r="H889" s="89"/>
      <c r="I889" s="89"/>
      <c r="J889" s="90">
        <v>23600</v>
      </c>
      <c r="K889" s="90">
        <v>23600</v>
      </c>
      <c r="L889" s="72"/>
    </row>
    <row r="890" spans="1:12" ht="15.75" outlineLevel="2">
      <c r="A890" s="86" t="s">
        <v>242</v>
      </c>
      <c r="B890" s="87" t="s">
        <v>328</v>
      </c>
      <c r="C890" s="87" t="s">
        <v>243</v>
      </c>
      <c r="D890" s="88"/>
      <c r="E890" s="88"/>
      <c r="F890" s="89"/>
      <c r="G890" s="89"/>
      <c r="H890" s="89"/>
      <c r="I890" s="89"/>
      <c r="J890" s="90">
        <v>2500000</v>
      </c>
      <c r="K890" s="90">
        <v>2500000</v>
      </c>
      <c r="L890" s="72"/>
    </row>
    <row r="891" spans="1:12" ht="31.5" outlineLevel="3">
      <c r="A891" s="86" t="s">
        <v>998</v>
      </c>
      <c r="B891" s="87" t="s">
        <v>328</v>
      </c>
      <c r="C891" s="87" t="s">
        <v>243</v>
      </c>
      <c r="D891" s="88" t="s">
        <v>333</v>
      </c>
      <c r="E891" s="88"/>
      <c r="F891" s="89"/>
      <c r="G891" s="89"/>
      <c r="H891" s="89"/>
      <c r="I891" s="89"/>
      <c r="J891" s="90">
        <v>2500000</v>
      </c>
      <c r="K891" s="90">
        <v>2500000</v>
      </c>
      <c r="L891" s="72"/>
    </row>
    <row r="892" spans="1:12" ht="15.75" outlineLevel="4">
      <c r="A892" s="86" t="s">
        <v>999</v>
      </c>
      <c r="B892" s="87" t="s">
        <v>328</v>
      </c>
      <c r="C892" s="87" t="s">
        <v>243</v>
      </c>
      <c r="D892" s="88" t="s">
        <v>331</v>
      </c>
      <c r="E892" s="88"/>
      <c r="F892" s="89"/>
      <c r="G892" s="89"/>
      <c r="H892" s="89"/>
      <c r="I892" s="89"/>
      <c r="J892" s="90">
        <v>2500000</v>
      </c>
      <c r="K892" s="90">
        <v>2500000</v>
      </c>
      <c r="L892" s="72"/>
    </row>
    <row r="893" spans="1:12" ht="15.75" outlineLevel="6">
      <c r="A893" s="86" t="s">
        <v>1282</v>
      </c>
      <c r="B893" s="87" t="s">
        <v>328</v>
      </c>
      <c r="C893" s="87" t="s">
        <v>243</v>
      </c>
      <c r="D893" s="88" t="s">
        <v>368</v>
      </c>
      <c r="E893" s="88"/>
      <c r="F893" s="89"/>
      <c r="G893" s="89"/>
      <c r="H893" s="89"/>
      <c r="I893" s="89"/>
      <c r="J893" s="90">
        <v>2500000</v>
      </c>
      <c r="K893" s="90">
        <v>2500000</v>
      </c>
      <c r="L893" s="72"/>
    </row>
    <row r="894" spans="1:12" ht="15.75" outlineLevel="7">
      <c r="A894" s="86" t="s">
        <v>1009</v>
      </c>
      <c r="B894" s="87" t="s">
        <v>328</v>
      </c>
      <c r="C894" s="87" t="s">
        <v>243</v>
      </c>
      <c r="D894" s="88" t="s">
        <v>368</v>
      </c>
      <c r="E894" s="88" t="s">
        <v>337</v>
      </c>
      <c r="F894" s="89"/>
      <c r="G894" s="89"/>
      <c r="H894" s="89"/>
      <c r="I894" s="89"/>
      <c r="J894" s="90">
        <v>2500000</v>
      </c>
      <c r="K894" s="90">
        <v>2500000</v>
      </c>
      <c r="L894" s="72"/>
    </row>
    <row r="895" spans="1:12" ht="15.75" outlineLevel="2">
      <c r="A895" s="86" t="s">
        <v>244</v>
      </c>
      <c r="B895" s="87" t="s">
        <v>328</v>
      </c>
      <c r="C895" s="87" t="s">
        <v>245</v>
      </c>
      <c r="D895" s="88"/>
      <c r="E895" s="88"/>
      <c r="F895" s="89"/>
      <c r="G895" s="89"/>
      <c r="H895" s="89"/>
      <c r="I895" s="89"/>
      <c r="J895" s="90">
        <v>1323300</v>
      </c>
      <c r="K895" s="90">
        <v>1323300</v>
      </c>
      <c r="L895" s="72"/>
    </row>
    <row r="896" spans="1:12" ht="47.25" outlineLevel="3">
      <c r="A896" s="86" t="s">
        <v>1013</v>
      </c>
      <c r="B896" s="87" t="s">
        <v>328</v>
      </c>
      <c r="C896" s="87" t="s">
        <v>245</v>
      </c>
      <c r="D896" s="88" t="s">
        <v>365</v>
      </c>
      <c r="E896" s="88"/>
      <c r="F896" s="89"/>
      <c r="G896" s="89"/>
      <c r="H896" s="89"/>
      <c r="I896" s="89"/>
      <c r="J896" s="90">
        <v>825100</v>
      </c>
      <c r="K896" s="90">
        <v>825100</v>
      </c>
      <c r="L896" s="72"/>
    </row>
    <row r="897" spans="1:12" ht="47.25" outlineLevel="5">
      <c r="A897" s="86" t="s">
        <v>1014</v>
      </c>
      <c r="B897" s="87" t="s">
        <v>328</v>
      </c>
      <c r="C897" s="87" t="s">
        <v>245</v>
      </c>
      <c r="D897" s="88" t="s">
        <v>363</v>
      </c>
      <c r="E897" s="88"/>
      <c r="F897" s="89"/>
      <c r="G897" s="89"/>
      <c r="H897" s="89"/>
      <c r="I897" s="89"/>
      <c r="J897" s="90">
        <v>0</v>
      </c>
      <c r="K897" s="90">
        <v>0</v>
      </c>
      <c r="L897" s="72"/>
    </row>
    <row r="898" spans="1:12" ht="15.75" outlineLevel="6">
      <c r="A898" s="86" t="s">
        <v>1005</v>
      </c>
      <c r="B898" s="87" t="s">
        <v>328</v>
      </c>
      <c r="C898" s="87" t="s">
        <v>245</v>
      </c>
      <c r="D898" s="88" t="s">
        <v>362</v>
      </c>
      <c r="E898" s="88"/>
      <c r="F898" s="89"/>
      <c r="G898" s="89"/>
      <c r="H898" s="89"/>
      <c r="I898" s="89"/>
      <c r="J898" s="90">
        <v>0</v>
      </c>
      <c r="K898" s="90">
        <v>0</v>
      </c>
      <c r="L898" s="72"/>
    </row>
    <row r="899" spans="1:12" ht="47.25" outlineLevel="7">
      <c r="A899" s="86" t="s">
        <v>1002</v>
      </c>
      <c r="B899" s="87" t="s">
        <v>328</v>
      </c>
      <c r="C899" s="87" t="s">
        <v>245</v>
      </c>
      <c r="D899" s="88" t="s">
        <v>362</v>
      </c>
      <c r="E899" s="88" t="s">
        <v>342</v>
      </c>
      <c r="F899" s="89"/>
      <c r="G899" s="89"/>
      <c r="H899" s="89"/>
      <c r="I899" s="89"/>
      <c r="J899" s="90">
        <v>0</v>
      </c>
      <c r="K899" s="90">
        <v>0</v>
      </c>
      <c r="L899" s="72"/>
    </row>
    <row r="900" spans="1:12" ht="47.25" outlineLevel="5">
      <c r="A900" s="86" t="s">
        <v>1015</v>
      </c>
      <c r="B900" s="87" t="s">
        <v>328</v>
      </c>
      <c r="C900" s="87" t="s">
        <v>245</v>
      </c>
      <c r="D900" s="88" t="s">
        <v>360</v>
      </c>
      <c r="E900" s="88"/>
      <c r="F900" s="89"/>
      <c r="G900" s="89"/>
      <c r="H900" s="89"/>
      <c r="I900" s="89"/>
      <c r="J900" s="90">
        <v>825100</v>
      </c>
      <c r="K900" s="90">
        <v>825100</v>
      </c>
      <c r="L900" s="72"/>
    </row>
    <row r="901" spans="1:12" ht="31.5" outlineLevel="6">
      <c r="A901" s="86" t="s">
        <v>1016</v>
      </c>
      <c r="B901" s="87" t="s">
        <v>328</v>
      </c>
      <c r="C901" s="87" t="s">
        <v>245</v>
      </c>
      <c r="D901" s="88" t="s">
        <v>356</v>
      </c>
      <c r="E901" s="88"/>
      <c r="F901" s="89"/>
      <c r="G901" s="89"/>
      <c r="H901" s="89"/>
      <c r="I901" s="89"/>
      <c r="J901" s="90">
        <v>825100</v>
      </c>
      <c r="K901" s="90">
        <v>825100</v>
      </c>
      <c r="L901" s="72"/>
    </row>
    <row r="902" spans="1:12" ht="78.75" outlineLevel="7">
      <c r="A902" s="86" t="s">
        <v>997</v>
      </c>
      <c r="B902" s="87" t="s">
        <v>328</v>
      </c>
      <c r="C902" s="87" t="s">
        <v>245</v>
      </c>
      <c r="D902" s="88" t="s">
        <v>356</v>
      </c>
      <c r="E902" s="88" t="s">
        <v>357</v>
      </c>
      <c r="F902" s="89"/>
      <c r="G902" s="89"/>
      <c r="H902" s="89"/>
      <c r="I902" s="89"/>
      <c r="J902" s="90">
        <v>764500</v>
      </c>
      <c r="K902" s="90">
        <v>764500</v>
      </c>
      <c r="L902" s="72"/>
    </row>
    <row r="903" spans="1:12" ht="47.25" outlineLevel="7">
      <c r="A903" s="86" t="s">
        <v>1002</v>
      </c>
      <c r="B903" s="87" t="s">
        <v>328</v>
      </c>
      <c r="C903" s="87" t="s">
        <v>245</v>
      </c>
      <c r="D903" s="88" t="s">
        <v>356</v>
      </c>
      <c r="E903" s="88" t="s">
        <v>342</v>
      </c>
      <c r="F903" s="89"/>
      <c r="G903" s="89"/>
      <c r="H903" s="89"/>
      <c r="I903" s="89"/>
      <c r="J903" s="90">
        <v>60600</v>
      </c>
      <c r="K903" s="90">
        <v>60600</v>
      </c>
      <c r="L903" s="72"/>
    </row>
    <row r="904" spans="1:12" ht="31.5" outlineLevel="3">
      <c r="A904" s="86" t="s">
        <v>998</v>
      </c>
      <c r="B904" s="87" t="s">
        <v>328</v>
      </c>
      <c r="C904" s="87" t="s">
        <v>245</v>
      </c>
      <c r="D904" s="88" t="s">
        <v>333</v>
      </c>
      <c r="E904" s="88"/>
      <c r="F904" s="89"/>
      <c r="G904" s="89"/>
      <c r="H904" s="89"/>
      <c r="I904" s="89"/>
      <c r="J904" s="90">
        <v>498200</v>
      </c>
      <c r="K904" s="90">
        <v>498200</v>
      </c>
      <c r="L904" s="72"/>
    </row>
    <row r="905" spans="1:12" ht="15.75" outlineLevel="4">
      <c r="A905" s="86" t="s">
        <v>999</v>
      </c>
      <c r="B905" s="87" t="s">
        <v>328</v>
      </c>
      <c r="C905" s="87" t="s">
        <v>245</v>
      </c>
      <c r="D905" s="88" t="s">
        <v>331</v>
      </c>
      <c r="E905" s="88"/>
      <c r="F905" s="89"/>
      <c r="G905" s="89"/>
      <c r="H905" s="89"/>
      <c r="I905" s="89"/>
      <c r="J905" s="90">
        <v>498200</v>
      </c>
      <c r="K905" s="90">
        <v>498200</v>
      </c>
      <c r="L905" s="72"/>
    </row>
    <row r="906" spans="1:12" ht="31.5" outlineLevel="6">
      <c r="A906" s="86" t="s">
        <v>1017</v>
      </c>
      <c r="B906" s="87" t="s">
        <v>328</v>
      </c>
      <c r="C906" s="87" t="s">
        <v>245</v>
      </c>
      <c r="D906" s="88" t="s">
        <v>354</v>
      </c>
      <c r="E906" s="88"/>
      <c r="F906" s="89"/>
      <c r="G906" s="89"/>
      <c r="H906" s="89"/>
      <c r="I906" s="89"/>
      <c r="J906" s="90">
        <v>498200</v>
      </c>
      <c r="K906" s="90">
        <v>498200</v>
      </c>
      <c r="L906" s="72"/>
    </row>
    <row r="907" spans="1:12" ht="15.75" outlineLevel="7">
      <c r="A907" s="86" t="s">
        <v>1009</v>
      </c>
      <c r="B907" s="87" t="s">
        <v>328</v>
      </c>
      <c r="C907" s="87" t="s">
        <v>245</v>
      </c>
      <c r="D907" s="88" t="s">
        <v>354</v>
      </c>
      <c r="E907" s="88" t="s">
        <v>337</v>
      </c>
      <c r="F907" s="89"/>
      <c r="G907" s="89"/>
      <c r="H907" s="89"/>
      <c r="I907" s="89"/>
      <c r="J907" s="90">
        <v>498200</v>
      </c>
      <c r="K907" s="90">
        <v>498200</v>
      </c>
      <c r="L907" s="72"/>
    </row>
    <row r="908" spans="1:12" ht="31.5" outlineLevel="1">
      <c r="A908" s="86" t="s">
        <v>246</v>
      </c>
      <c r="B908" s="87" t="s">
        <v>328</v>
      </c>
      <c r="C908" s="87" t="s">
        <v>247</v>
      </c>
      <c r="D908" s="88"/>
      <c r="E908" s="88"/>
      <c r="F908" s="89"/>
      <c r="G908" s="89"/>
      <c r="H908" s="89"/>
      <c r="I908" s="89"/>
      <c r="J908" s="90">
        <v>3966465</v>
      </c>
      <c r="K908" s="90">
        <v>3966467</v>
      </c>
      <c r="L908" s="72"/>
    </row>
    <row r="909" spans="1:12" ht="47.25" outlineLevel="2">
      <c r="A909" s="86" t="s">
        <v>248</v>
      </c>
      <c r="B909" s="87" t="s">
        <v>328</v>
      </c>
      <c r="C909" s="87" t="s">
        <v>249</v>
      </c>
      <c r="D909" s="88"/>
      <c r="E909" s="88"/>
      <c r="F909" s="89"/>
      <c r="G909" s="89"/>
      <c r="H909" s="89"/>
      <c r="I909" s="89"/>
      <c r="J909" s="90">
        <v>3966465</v>
      </c>
      <c r="K909" s="90">
        <v>3966467</v>
      </c>
      <c r="L909" s="72"/>
    </row>
    <row r="910" spans="1:12" ht="94.5" outlineLevel="3">
      <c r="A910" s="86" t="s">
        <v>1055</v>
      </c>
      <c r="B910" s="87" t="s">
        <v>328</v>
      </c>
      <c r="C910" s="87" t="s">
        <v>249</v>
      </c>
      <c r="D910" s="88" t="s">
        <v>666</v>
      </c>
      <c r="E910" s="88"/>
      <c r="F910" s="89"/>
      <c r="G910" s="89"/>
      <c r="H910" s="89"/>
      <c r="I910" s="89"/>
      <c r="J910" s="90">
        <v>3966465</v>
      </c>
      <c r="K910" s="90">
        <v>3966467</v>
      </c>
      <c r="L910" s="72"/>
    </row>
    <row r="911" spans="1:12" ht="110.25" outlineLevel="5">
      <c r="A911" s="86" t="s">
        <v>1061</v>
      </c>
      <c r="B911" s="87" t="s">
        <v>328</v>
      </c>
      <c r="C911" s="87" t="s">
        <v>249</v>
      </c>
      <c r="D911" s="88" t="s">
        <v>898</v>
      </c>
      <c r="E911" s="88"/>
      <c r="F911" s="89"/>
      <c r="G911" s="89"/>
      <c r="H911" s="89"/>
      <c r="I911" s="89"/>
      <c r="J911" s="90">
        <v>3966465</v>
      </c>
      <c r="K911" s="90">
        <v>3966467</v>
      </c>
      <c r="L911" s="72"/>
    </row>
    <row r="912" spans="1:12" ht="15.75" outlineLevel="6">
      <c r="A912" s="86" t="s">
        <v>1005</v>
      </c>
      <c r="B912" s="87" t="s">
        <v>328</v>
      </c>
      <c r="C912" s="87" t="s">
        <v>249</v>
      </c>
      <c r="D912" s="88" t="s">
        <v>897</v>
      </c>
      <c r="E912" s="88"/>
      <c r="F912" s="89"/>
      <c r="G912" s="89"/>
      <c r="H912" s="89"/>
      <c r="I912" s="89"/>
      <c r="J912" s="90">
        <v>3966465</v>
      </c>
      <c r="K912" s="90">
        <v>3966467</v>
      </c>
      <c r="L912" s="72"/>
    </row>
    <row r="913" spans="1:12" ht="15.75" outlineLevel="7">
      <c r="A913" s="86" t="s">
        <v>1009</v>
      </c>
      <c r="B913" s="87" t="s">
        <v>328</v>
      </c>
      <c r="C913" s="87" t="s">
        <v>249</v>
      </c>
      <c r="D913" s="88" t="s">
        <v>897</v>
      </c>
      <c r="E913" s="88" t="s">
        <v>337</v>
      </c>
      <c r="F913" s="89"/>
      <c r="G913" s="89"/>
      <c r="H913" s="89"/>
      <c r="I913" s="89"/>
      <c r="J913" s="90">
        <v>3966465</v>
      </c>
      <c r="K913" s="90">
        <v>3966467</v>
      </c>
      <c r="L913" s="72"/>
    </row>
    <row r="914" spans="1:12" ht="15.75" outlineLevel="1">
      <c r="A914" s="86" t="s">
        <v>252</v>
      </c>
      <c r="B914" s="87" t="s">
        <v>328</v>
      </c>
      <c r="C914" s="87" t="s">
        <v>253</v>
      </c>
      <c r="D914" s="88"/>
      <c r="E914" s="88"/>
      <c r="F914" s="89"/>
      <c r="G914" s="89"/>
      <c r="H914" s="89"/>
      <c r="I914" s="89"/>
      <c r="J914" s="90">
        <v>291400</v>
      </c>
      <c r="K914" s="90">
        <v>291400</v>
      </c>
      <c r="L914" s="72"/>
    </row>
    <row r="915" spans="1:12" ht="15.75" outlineLevel="2">
      <c r="A915" s="86" t="s">
        <v>262</v>
      </c>
      <c r="B915" s="87" t="s">
        <v>328</v>
      </c>
      <c r="C915" s="87" t="s">
        <v>263</v>
      </c>
      <c r="D915" s="88"/>
      <c r="E915" s="88"/>
      <c r="F915" s="89"/>
      <c r="G915" s="89"/>
      <c r="H915" s="89"/>
      <c r="I915" s="89"/>
      <c r="J915" s="90">
        <v>291400</v>
      </c>
      <c r="K915" s="90">
        <v>291400</v>
      </c>
      <c r="L915" s="72"/>
    </row>
    <row r="916" spans="1:12" ht="31.5" outlineLevel="3">
      <c r="A916" s="86" t="s">
        <v>1003</v>
      </c>
      <c r="B916" s="87" t="s">
        <v>328</v>
      </c>
      <c r="C916" s="87" t="s">
        <v>263</v>
      </c>
      <c r="D916" s="88" t="s">
        <v>350</v>
      </c>
      <c r="E916" s="88"/>
      <c r="F916" s="89"/>
      <c r="G916" s="89"/>
      <c r="H916" s="89"/>
      <c r="I916" s="89"/>
      <c r="J916" s="90">
        <v>291400</v>
      </c>
      <c r="K916" s="90">
        <v>291400</v>
      </c>
      <c r="L916" s="72"/>
    </row>
    <row r="917" spans="1:12" ht="47.25" outlineLevel="5">
      <c r="A917" s="86" t="s">
        <v>1004</v>
      </c>
      <c r="B917" s="87" t="s">
        <v>328</v>
      </c>
      <c r="C917" s="87" t="s">
        <v>263</v>
      </c>
      <c r="D917" s="88" t="s">
        <v>348</v>
      </c>
      <c r="E917" s="88"/>
      <c r="F917" s="89"/>
      <c r="G917" s="89"/>
      <c r="H917" s="89"/>
      <c r="I917" s="89"/>
      <c r="J917" s="90">
        <v>291400</v>
      </c>
      <c r="K917" s="90">
        <v>291400</v>
      </c>
      <c r="L917" s="72"/>
    </row>
    <row r="918" spans="1:12" ht="15.75" outlineLevel="6">
      <c r="A918" s="86" t="s">
        <v>1005</v>
      </c>
      <c r="B918" s="87" t="s">
        <v>328</v>
      </c>
      <c r="C918" s="87" t="s">
        <v>263</v>
      </c>
      <c r="D918" s="88" t="s">
        <v>346</v>
      </c>
      <c r="E918" s="88"/>
      <c r="F918" s="89"/>
      <c r="G918" s="89"/>
      <c r="H918" s="89"/>
      <c r="I918" s="89"/>
      <c r="J918" s="90">
        <v>231400</v>
      </c>
      <c r="K918" s="90">
        <v>231400</v>
      </c>
      <c r="L918" s="72"/>
    </row>
    <row r="919" spans="1:12" ht="47.25" outlineLevel="7">
      <c r="A919" s="86" t="s">
        <v>1002</v>
      </c>
      <c r="B919" s="87" t="s">
        <v>328</v>
      </c>
      <c r="C919" s="87" t="s">
        <v>263</v>
      </c>
      <c r="D919" s="88" t="s">
        <v>346</v>
      </c>
      <c r="E919" s="88" t="s">
        <v>342</v>
      </c>
      <c r="F919" s="89"/>
      <c r="G919" s="89"/>
      <c r="H919" s="89"/>
      <c r="I919" s="89"/>
      <c r="J919" s="90">
        <v>231400</v>
      </c>
      <c r="K919" s="90">
        <v>231400</v>
      </c>
      <c r="L919" s="72"/>
    </row>
    <row r="920" spans="1:12" ht="15.75" outlineLevel="6">
      <c r="A920" s="86" t="s">
        <v>1022</v>
      </c>
      <c r="B920" s="87" t="s">
        <v>328</v>
      </c>
      <c r="C920" s="87" t="s">
        <v>263</v>
      </c>
      <c r="D920" s="88" t="s">
        <v>343</v>
      </c>
      <c r="E920" s="88"/>
      <c r="F920" s="89"/>
      <c r="G920" s="89"/>
      <c r="H920" s="89"/>
      <c r="I920" s="89"/>
      <c r="J920" s="90">
        <v>60000</v>
      </c>
      <c r="K920" s="90">
        <v>60000</v>
      </c>
      <c r="L920" s="72"/>
    </row>
    <row r="921" spans="1:12" ht="47.25" outlineLevel="7">
      <c r="A921" s="86" t="s">
        <v>1002</v>
      </c>
      <c r="B921" s="87" t="s">
        <v>328</v>
      </c>
      <c r="C921" s="87" t="s">
        <v>263</v>
      </c>
      <c r="D921" s="88" t="s">
        <v>343</v>
      </c>
      <c r="E921" s="88" t="s">
        <v>342</v>
      </c>
      <c r="F921" s="89"/>
      <c r="G921" s="89"/>
      <c r="H921" s="89"/>
      <c r="I921" s="89"/>
      <c r="J921" s="90">
        <v>60000</v>
      </c>
      <c r="K921" s="90">
        <v>60000</v>
      </c>
      <c r="L921" s="72"/>
    </row>
    <row r="922" spans="1:12" ht="31.5" outlineLevel="2">
      <c r="A922" s="86" t="s">
        <v>264</v>
      </c>
      <c r="B922" s="87" t="s">
        <v>328</v>
      </c>
      <c r="C922" s="87" t="s">
        <v>265</v>
      </c>
      <c r="D922" s="88"/>
      <c r="E922" s="88"/>
      <c r="F922" s="89"/>
      <c r="G922" s="89"/>
      <c r="H922" s="89"/>
      <c r="I922" s="89"/>
      <c r="J922" s="90">
        <v>0</v>
      </c>
      <c r="K922" s="90">
        <v>0</v>
      </c>
      <c r="L922" s="72"/>
    </row>
    <row r="923" spans="1:12" ht="31.5" outlineLevel="3">
      <c r="A923" s="86" t="s">
        <v>998</v>
      </c>
      <c r="B923" s="87" t="s">
        <v>328</v>
      </c>
      <c r="C923" s="87" t="s">
        <v>265</v>
      </c>
      <c r="D923" s="88" t="s">
        <v>333</v>
      </c>
      <c r="E923" s="88"/>
      <c r="F923" s="89"/>
      <c r="G923" s="89"/>
      <c r="H923" s="89"/>
      <c r="I923" s="89"/>
      <c r="J923" s="90">
        <v>0</v>
      </c>
      <c r="K923" s="90">
        <v>0</v>
      </c>
      <c r="L923" s="72"/>
    </row>
    <row r="924" spans="1:12" ht="15.75" outlineLevel="4">
      <c r="A924" s="86" t="s">
        <v>999</v>
      </c>
      <c r="B924" s="87" t="s">
        <v>328</v>
      </c>
      <c r="C924" s="87" t="s">
        <v>265</v>
      </c>
      <c r="D924" s="88" t="s">
        <v>331</v>
      </c>
      <c r="E924" s="88"/>
      <c r="F924" s="89"/>
      <c r="G924" s="89"/>
      <c r="H924" s="89"/>
      <c r="I924" s="89"/>
      <c r="J924" s="90">
        <v>0</v>
      </c>
      <c r="K924" s="90">
        <v>0</v>
      </c>
      <c r="L924" s="72"/>
    </row>
    <row r="925" spans="1:12" ht="63" outlineLevel="6">
      <c r="A925" s="86" t="s">
        <v>1283</v>
      </c>
      <c r="B925" s="87" t="s">
        <v>328</v>
      </c>
      <c r="C925" s="87" t="s">
        <v>265</v>
      </c>
      <c r="D925" s="88" t="s">
        <v>338</v>
      </c>
      <c r="E925" s="88"/>
      <c r="F925" s="89"/>
      <c r="G925" s="89"/>
      <c r="H925" s="89"/>
      <c r="I925" s="89"/>
      <c r="J925" s="90">
        <v>0</v>
      </c>
      <c r="K925" s="90">
        <v>0</v>
      </c>
      <c r="L925" s="72"/>
    </row>
    <row r="926" spans="1:12" ht="15.75" outlineLevel="7">
      <c r="A926" s="86" t="s">
        <v>1009</v>
      </c>
      <c r="B926" s="87" t="s">
        <v>328</v>
      </c>
      <c r="C926" s="87" t="s">
        <v>265</v>
      </c>
      <c r="D926" s="88" t="s">
        <v>338</v>
      </c>
      <c r="E926" s="88" t="s">
        <v>337</v>
      </c>
      <c r="F926" s="89"/>
      <c r="G926" s="89"/>
      <c r="H926" s="89"/>
      <c r="I926" s="89"/>
      <c r="J926" s="90">
        <v>0</v>
      </c>
      <c r="K926" s="90">
        <v>0</v>
      </c>
      <c r="L926" s="72"/>
    </row>
    <row r="927" spans="1:12" ht="31.5" outlineLevel="1">
      <c r="A927" s="86" t="s">
        <v>316</v>
      </c>
      <c r="B927" s="87" t="s">
        <v>328</v>
      </c>
      <c r="C927" s="87" t="s">
        <v>317</v>
      </c>
      <c r="D927" s="88"/>
      <c r="E927" s="88"/>
      <c r="F927" s="89"/>
      <c r="G927" s="89"/>
      <c r="H927" s="89"/>
      <c r="I927" s="89"/>
      <c r="J927" s="90">
        <v>500000</v>
      </c>
      <c r="K927" s="90">
        <v>500000</v>
      </c>
      <c r="L927" s="72"/>
    </row>
    <row r="928" spans="1:12" ht="31.5" outlineLevel="2">
      <c r="A928" s="86" t="s">
        <v>318</v>
      </c>
      <c r="B928" s="87" t="s">
        <v>328</v>
      </c>
      <c r="C928" s="87" t="s">
        <v>319</v>
      </c>
      <c r="D928" s="88"/>
      <c r="E928" s="88"/>
      <c r="F928" s="89"/>
      <c r="G928" s="89"/>
      <c r="H928" s="89"/>
      <c r="I928" s="89"/>
      <c r="J928" s="90">
        <v>500000</v>
      </c>
      <c r="K928" s="90">
        <v>500000</v>
      </c>
      <c r="L928" s="72"/>
    </row>
    <row r="929" spans="1:12" ht="31.5" outlineLevel="3">
      <c r="A929" s="86" t="s">
        <v>998</v>
      </c>
      <c r="B929" s="87" t="s">
        <v>328</v>
      </c>
      <c r="C929" s="87" t="s">
        <v>319</v>
      </c>
      <c r="D929" s="88" t="s">
        <v>333</v>
      </c>
      <c r="E929" s="88"/>
      <c r="F929" s="89"/>
      <c r="G929" s="89"/>
      <c r="H929" s="89"/>
      <c r="I929" s="89"/>
      <c r="J929" s="90">
        <v>500000</v>
      </c>
      <c r="K929" s="90">
        <v>500000</v>
      </c>
      <c r="L929" s="72"/>
    </row>
    <row r="930" spans="1:12" ht="15.75" outlineLevel="4">
      <c r="A930" s="86" t="s">
        <v>999</v>
      </c>
      <c r="B930" s="87" t="s">
        <v>328</v>
      </c>
      <c r="C930" s="87" t="s">
        <v>319</v>
      </c>
      <c r="D930" s="88" t="s">
        <v>331</v>
      </c>
      <c r="E930" s="88"/>
      <c r="F930" s="89"/>
      <c r="G930" s="89"/>
      <c r="H930" s="89"/>
      <c r="I930" s="89"/>
      <c r="J930" s="90">
        <v>500000</v>
      </c>
      <c r="K930" s="90">
        <v>500000</v>
      </c>
      <c r="L930" s="72"/>
    </row>
    <row r="931" spans="1:12" ht="31.5" outlineLevel="6">
      <c r="A931" s="86" t="s">
        <v>1284</v>
      </c>
      <c r="B931" s="87" t="s">
        <v>328</v>
      </c>
      <c r="C931" s="87" t="s">
        <v>319</v>
      </c>
      <c r="D931" s="88" t="s">
        <v>327</v>
      </c>
      <c r="E931" s="88"/>
      <c r="F931" s="89"/>
      <c r="G931" s="89"/>
      <c r="H931" s="89"/>
      <c r="I931" s="89"/>
      <c r="J931" s="90">
        <v>500000</v>
      </c>
      <c r="K931" s="90">
        <v>500000</v>
      </c>
      <c r="L931" s="72"/>
    </row>
    <row r="932" spans="1:12" ht="31.5" outlineLevel="7">
      <c r="A932" s="86" t="s">
        <v>1285</v>
      </c>
      <c r="B932" s="87" t="s">
        <v>328</v>
      </c>
      <c r="C932" s="87" t="s">
        <v>319</v>
      </c>
      <c r="D932" s="88" t="s">
        <v>327</v>
      </c>
      <c r="E932" s="88" t="s">
        <v>326</v>
      </c>
      <c r="F932" s="89"/>
      <c r="G932" s="89"/>
      <c r="H932" s="89"/>
      <c r="I932" s="89"/>
      <c r="J932" s="90">
        <v>500000</v>
      </c>
      <c r="K932" s="90">
        <v>500000</v>
      </c>
      <c r="L932" s="72"/>
    </row>
    <row r="933" spans="1:12" ht="15.75">
      <c r="A933" s="369" t="s">
        <v>1286</v>
      </c>
      <c r="B933" s="370"/>
      <c r="C933" s="370"/>
      <c r="D933" s="370"/>
      <c r="E933" s="370"/>
      <c r="F933" s="91"/>
      <c r="G933" s="91"/>
      <c r="H933" s="91"/>
      <c r="I933" s="91"/>
      <c r="J933" s="92"/>
      <c r="K933" s="92"/>
      <c r="L933" s="72"/>
    </row>
    <row r="935" spans="1:5" ht="15.75">
      <c r="A935" s="43" t="s">
        <v>1287</v>
      </c>
      <c r="C935" s="371" t="s">
        <v>324</v>
      </c>
      <c r="D935" s="371"/>
      <c r="E935" s="371"/>
    </row>
    <row r="939" spans="1:5" ht="15.75">
      <c r="A939" s="43" t="s">
        <v>1288</v>
      </c>
      <c r="C939" s="371" t="s">
        <v>322</v>
      </c>
      <c r="D939" s="371"/>
      <c r="E939" s="371"/>
    </row>
    <row r="940" spans="3:5" ht="15.75">
      <c r="C940" s="93"/>
      <c r="D940" s="93"/>
      <c r="E940" s="93"/>
    </row>
    <row r="942" ht="15.75">
      <c r="A942" s="43" t="s">
        <v>1289</v>
      </c>
    </row>
    <row r="943" ht="15.75">
      <c r="A943" s="43" t="s">
        <v>223</v>
      </c>
    </row>
  </sheetData>
  <sheetProtection/>
  <mergeCells count="12">
    <mergeCell ref="A1:K1"/>
    <mergeCell ref="A2:K2"/>
    <mergeCell ref="A3:K3"/>
    <mergeCell ref="A4:K4"/>
    <mergeCell ref="A5:K5"/>
    <mergeCell ref="A6:K6"/>
    <mergeCell ref="A7:K7"/>
    <mergeCell ref="A9:K9"/>
    <mergeCell ref="A11:E11"/>
    <mergeCell ref="A933:E933"/>
    <mergeCell ref="C935:E935"/>
    <mergeCell ref="C939:E939"/>
  </mergeCells>
  <printOptions/>
  <pageMargins left="1.062992125984252" right="0.5905511811023623" top="0.7874015748031497" bottom="0.7874015748031497" header="0.3937007874015748" footer="0.5118110236220472"/>
  <pageSetup errors="blank" fitToHeight="0" fitToWidth="1" horizontalDpi="600" verticalDpi="600" orientation="portrait" paperSize="9" scale="59" r:id="rId1"/>
  <headerFoot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35"/>
  <sheetViews>
    <sheetView showGridLines="0" view="pageBreakPreview" zoomScaleSheetLayoutView="100" zoomScalePageLayoutView="0" workbookViewId="0" topLeftCell="A1">
      <selection activeCell="A5" sqref="A5:L5"/>
    </sheetView>
  </sheetViews>
  <sheetFormatPr defaultColWidth="8.8515625" defaultRowHeight="15" outlineLevelRow="5"/>
  <cols>
    <col min="1" max="1" width="52.7109375" style="43" customWidth="1"/>
    <col min="2" max="2" width="7.00390625" style="43" customWidth="1"/>
    <col min="3" max="3" width="13.00390625" style="44" customWidth="1"/>
    <col min="4" max="4" width="9.140625" style="43" customWidth="1"/>
    <col min="5" max="9" width="8.8515625" style="43" hidden="1" customWidth="1"/>
    <col min="10" max="10" width="22.140625" style="94" customWidth="1"/>
    <col min="11" max="14" width="8.8515625" style="43" hidden="1" customWidth="1"/>
    <col min="15" max="15" width="15.421875" style="43" bestFit="1" customWidth="1"/>
    <col min="16" max="16384" width="8.8515625" style="43" customWidth="1"/>
  </cols>
  <sheetData>
    <row r="1" spans="1:15" ht="15.75">
      <c r="A1" s="393" t="s">
        <v>1290</v>
      </c>
      <c r="B1" s="394"/>
      <c r="C1" s="394"/>
      <c r="D1" s="394"/>
      <c r="E1" s="394"/>
      <c r="F1" s="394"/>
      <c r="G1" s="394"/>
      <c r="H1" s="394"/>
      <c r="I1" s="394"/>
      <c r="J1" s="394"/>
      <c r="K1" s="95"/>
      <c r="L1" s="95"/>
      <c r="M1" s="95"/>
      <c r="N1" s="95"/>
      <c r="O1" s="95"/>
    </row>
    <row r="2" spans="1:15" ht="15.75">
      <c r="A2" s="393" t="s">
        <v>1291</v>
      </c>
      <c r="B2" s="394"/>
      <c r="C2" s="394"/>
      <c r="D2" s="394"/>
      <c r="E2" s="394"/>
      <c r="F2" s="394"/>
      <c r="G2" s="394"/>
      <c r="H2" s="394"/>
      <c r="I2" s="394"/>
      <c r="J2" s="394"/>
      <c r="K2" s="95"/>
      <c r="L2" s="95"/>
      <c r="M2" s="95"/>
      <c r="N2" s="95"/>
      <c r="O2" s="95"/>
    </row>
    <row r="3" spans="1:15" ht="15.75">
      <c r="A3" s="393" t="s">
        <v>1292</v>
      </c>
      <c r="B3" s="393"/>
      <c r="C3" s="393"/>
      <c r="D3" s="393"/>
      <c r="E3" s="393"/>
      <c r="F3" s="393"/>
      <c r="G3" s="393"/>
      <c r="H3" s="393"/>
      <c r="I3" s="393"/>
      <c r="J3" s="393"/>
      <c r="K3" s="95"/>
      <c r="L3" s="95"/>
      <c r="M3" s="95"/>
      <c r="N3" s="95"/>
      <c r="O3" s="95"/>
    </row>
    <row r="4" spans="1:15" ht="15.75">
      <c r="A4" s="393" t="s">
        <v>981</v>
      </c>
      <c r="B4" s="393"/>
      <c r="C4" s="393"/>
      <c r="D4" s="393"/>
      <c r="E4" s="393"/>
      <c r="F4" s="393"/>
      <c r="G4" s="393"/>
      <c r="H4" s="393"/>
      <c r="I4" s="393"/>
      <c r="J4" s="393"/>
      <c r="K4" s="95"/>
      <c r="L4" s="95"/>
      <c r="M4" s="95"/>
      <c r="N4" s="95"/>
      <c r="O4" s="95"/>
    </row>
    <row r="5" spans="1:15" ht="15.75">
      <c r="A5" s="395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96"/>
      <c r="N5" s="97"/>
      <c r="O5" s="95"/>
    </row>
    <row r="6" spans="1:15" ht="15" customHeight="1">
      <c r="A6" s="384" t="s">
        <v>1293</v>
      </c>
      <c r="B6" s="384"/>
      <c r="C6" s="384"/>
      <c r="D6" s="384"/>
      <c r="E6" s="384"/>
      <c r="F6" s="384"/>
      <c r="G6" s="384"/>
      <c r="H6" s="384"/>
      <c r="I6" s="384"/>
      <c r="J6" s="384"/>
      <c r="K6" s="98"/>
      <c r="L6" s="98"/>
      <c r="M6" s="96"/>
      <c r="N6" s="97"/>
      <c r="O6" s="95"/>
    </row>
    <row r="7" spans="1:15" ht="15.75" customHeight="1">
      <c r="A7" s="384" t="s">
        <v>1294</v>
      </c>
      <c r="B7" s="384"/>
      <c r="C7" s="384"/>
      <c r="D7" s="384"/>
      <c r="E7" s="384"/>
      <c r="F7" s="384"/>
      <c r="G7" s="384"/>
      <c r="H7" s="384"/>
      <c r="I7" s="384"/>
      <c r="J7" s="384"/>
      <c r="K7" s="98"/>
      <c r="L7" s="98"/>
      <c r="M7" s="96"/>
      <c r="N7" s="97"/>
      <c r="O7" s="95"/>
    </row>
    <row r="8" spans="1:15" ht="15" customHeight="1">
      <c r="A8" s="385" t="s">
        <v>1295</v>
      </c>
      <c r="B8" s="385"/>
      <c r="C8" s="385"/>
      <c r="D8" s="385"/>
      <c r="E8" s="385"/>
      <c r="F8" s="385"/>
      <c r="G8" s="385"/>
      <c r="H8" s="385"/>
      <c r="I8" s="385"/>
      <c r="J8" s="385"/>
      <c r="K8" s="98"/>
      <c r="L8" s="98"/>
      <c r="M8" s="96"/>
      <c r="N8" s="97"/>
      <c r="O8" s="95"/>
    </row>
    <row r="9" spans="1:15" ht="1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8"/>
      <c r="L9" s="98"/>
      <c r="M9" s="96"/>
      <c r="N9" s="97"/>
      <c r="O9" s="95"/>
    </row>
    <row r="10" spans="1:15" ht="15.75">
      <c r="A10" s="386" t="s">
        <v>1296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95"/>
    </row>
    <row r="11" spans="1:15" ht="15" customHeight="1">
      <c r="A11" s="388" t="s">
        <v>0</v>
      </c>
      <c r="B11" s="381" t="s">
        <v>1297</v>
      </c>
      <c r="C11" s="390" t="s">
        <v>974</v>
      </c>
      <c r="D11" s="381" t="s">
        <v>1298</v>
      </c>
      <c r="E11" s="391" t="s">
        <v>1299</v>
      </c>
      <c r="F11" s="388" t="s">
        <v>0</v>
      </c>
      <c r="G11" s="381" t="s">
        <v>1297</v>
      </c>
      <c r="H11" s="381" t="s">
        <v>974</v>
      </c>
      <c r="I11" s="381" t="s">
        <v>1298</v>
      </c>
      <c r="J11" s="382" t="s">
        <v>1300</v>
      </c>
      <c r="K11" s="376" t="s">
        <v>971</v>
      </c>
      <c r="L11" s="376" t="s">
        <v>971</v>
      </c>
      <c r="M11" s="376" t="s">
        <v>971</v>
      </c>
      <c r="N11" s="376" t="s">
        <v>971</v>
      </c>
      <c r="O11" s="95"/>
    </row>
    <row r="12" spans="1:15" ht="64.5" customHeight="1">
      <c r="A12" s="389"/>
      <c r="B12" s="381"/>
      <c r="C12" s="390"/>
      <c r="D12" s="381"/>
      <c r="E12" s="392"/>
      <c r="F12" s="389"/>
      <c r="G12" s="381"/>
      <c r="H12" s="381"/>
      <c r="I12" s="381"/>
      <c r="J12" s="383"/>
      <c r="K12" s="377"/>
      <c r="L12" s="377"/>
      <c r="M12" s="377"/>
      <c r="N12" s="377"/>
      <c r="O12" s="95"/>
    </row>
    <row r="13" spans="1:15" ht="15.75">
      <c r="A13" s="378" t="s">
        <v>320</v>
      </c>
      <c r="B13" s="379"/>
      <c r="C13" s="379"/>
      <c r="D13" s="380"/>
      <c r="E13" s="100"/>
      <c r="F13" s="101"/>
      <c r="G13" s="102"/>
      <c r="H13" s="103"/>
      <c r="I13" s="104"/>
      <c r="J13" s="105">
        <v>652972756.19</v>
      </c>
      <c r="K13" s="106"/>
      <c r="L13" s="106"/>
      <c r="M13" s="106"/>
      <c r="N13" s="106"/>
      <c r="O13" s="95"/>
    </row>
    <row r="14" spans="1:15" ht="15.75">
      <c r="A14" s="107" t="s">
        <v>232</v>
      </c>
      <c r="B14" s="108" t="s">
        <v>233</v>
      </c>
      <c r="C14" s="109"/>
      <c r="D14" s="108"/>
      <c r="E14" s="110"/>
      <c r="F14" s="110"/>
      <c r="G14" s="110"/>
      <c r="H14" s="110"/>
      <c r="I14" s="111">
        <v>0</v>
      </c>
      <c r="J14" s="112">
        <v>48926305.78</v>
      </c>
      <c r="K14" s="113">
        <v>0.14115415854728144</v>
      </c>
      <c r="L14" s="114">
        <v>0</v>
      </c>
      <c r="M14" s="113">
        <v>0</v>
      </c>
      <c r="N14" s="114">
        <v>0</v>
      </c>
      <c r="O14" s="115"/>
    </row>
    <row r="15" spans="1:15" ht="63" outlineLevel="1">
      <c r="A15" s="116" t="s">
        <v>234</v>
      </c>
      <c r="B15" s="117" t="s">
        <v>235</v>
      </c>
      <c r="C15" s="118"/>
      <c r="D15" s="117"/>
      <c r="E15" s="119"/>
      <c r="F15" s="119"/>
      <c r="G15" s="119"/>
      <c r="H15" s="119"/>
      <c r="I15" s="114">
        <v>0</v>
      </c>
      <c r="J15" s="120">
        <v>1120967</v>
      </c>
      <c r="K15" s="113">
        <v>0.17506798148384387</v>
      </c>
      <c r="L15" s="114">
        <v>0</v>
      </c>
      <c r="M15" s="113">
        <v>0</v>
      </c>
      <c r="N15" s="114">
        <v>0</v>
      </c>
      <c r="O15" s="95"/>
    </row>
    <row r="16" spans="1:15" ht="15.75" outlineLevel="2">
      <c r="A16" s="116" t="s">
        <v>994</v>
      </c>
      <c r="B16" s="117" t="s">
        <v>235</v>
      </c>
      <c r="C16" s="118">
        <v>95</v>
      </c>
      <c r="D16" s="117"/>
      <c r="E16" s="119"/>
      <c r="F16" s="119"/>
      <c r="G16" s="119"/>
      <c r="H16" s="119"/>
      <c r="I16" s="114">
        <v>0</v>
      </c>
      <c r="J16" s="120">
        <v>770439</v>
      </c>
      <c r="K16" s="113">
        <v>0.1823313591342079</v>
      </c>
      <c r="L16" s="114">
        <v>0</v>
      </c>
      <c r="M16" s="113">
        <v>0</v>
      </c>
      <c r="N16" s="114">
        <v>0</v>
      </c>
      <c r="O16" s="95"/>
    </row>
    <row r="17" spans="1:15" ht="15.75" outlineLevel="3">
      <c r="A17" s="116" t="s">
        <v>995</v>
      </c>
      <c r="B17" s="117" t="s">
        <v>235</v>
      </c>
      <c r="C17" s="118">
        <v>952</v>
      </c>
      <c r="D17" s="117"/>
      <c r="E17" s="119"/>
      <c r="F17" s="119"/>
      <c r="G17" s="119"/>
      <c r="H17" s="119"/>
      <c r="I17" s="114">
        <v>0</v>
      </c>
      <c r="J17" s="120">
        <v>770439</v>
      </c>
      <c r="K17" s="113">
        <v>0.1823313591342079</v>
      </c>
      <c r="L17" s="114">
        <v>0</v>
      </c>
      <c r="M17" s="113">
        <v>0</v>
      </c>
      <c r="N17" s="114">
        <v>0</v>
      </c>
      <c r="O17" s="95"/>
    </row>
    <row r="18" spans="1:15" ht="31.5" outlineLevel="4">
      <c r="A18" s="116" t="s">
        <v>1301</v>
      </c>
      <c r="B18" s="117" t="s">
        <v>235</v>
      </c>
      <c r="C18" s="118" t="s">
        <v>965</v>
      </c>
      <c r="D18" s="117"/>
      <c r="E18" s="119"/>
      <c r="F18" s="119"/>
      <c r="G18" s="119"/>
      <c r="H18" s="119"/>
      <c r="I18" s="114">
        <v>0</v>
      </c>
      <c r="J18" s="120">
        <v>770439</v>
      </c>
      <c r="K18" s="113">
        <v>0.1823313591342079</v>
      </c>
      <c r="L18" s="114">
        <v>0</v>
      </c>
      <c r="M18" s="113">
        <v>0</v>
      </c>
      <c r="N18" s="114">
        <v>0</v>
      </c>
      <c r="O18" s="95"/>
    </row>
    <row r="19" spans="1:15" ht="78.75" outlineLevel="5">
      <c r="A19" s="116" t="s">
        <v>1302</v>
      </c>
      <c r="B19" s="117" t="s">
        <v>235</v>
      </c>
      <c r="C19" s="118" t="s">
        <v>965</v>
      </c>
      <c r="D19" s="117" t="s">
        <v>357</v>
      </c>
      <c r="E19" s="119"/>
      <c r="F19" s="119"/>
      <c r="G19" s="119"/>
      <c r="H19" s="119"/>
      <c r="I19" s="114">
        <v>0</v>
      </c>
      <c r="J19" s="120">
        <v>770439</v>
      </c>
      <c r="K19" s="113">
        <v>0.1823313591342079</v>
      </c>
      <c r="L19" s="114">
        <v>0</v>
      </c>
      <c r="M19" s="113">
        <v>0</v>
      </c>
      <c r="N19" s="114">
        <v>0</v>
      </c>
      <c r="O19" s="95"/>
    </row>
    <row r="20" spans="1:15" ht="31.5" outlineLevel="2">
      <c r="A20" s="116" t="s">
        <v>998</v>
      </c>
      <c r="B20" s="117" t="s">
        <v>235</v>
      </c>
      <c r="C20" s="118">
        <v>99</v>
      </c>
      <c r="D20" s="117"/>
      <c r="E20" s="119"/>
      <c r="F20" s="119"/>
      <c r="G20" s="119"/>
      <c r="H20" s="119"/>
      <c r="I20" s="114">
        <v>0</v>
      </c>
      <c r="J20" s="120">
        <v>350528</v>
      </c>
      <c r="K20" s="113">
        <v>0.15910352382691254</v>
      </c>
      <c r="L20" s="114">
        <v>0</v>
      </c>
      <c r="M20" s="113">
        <v>0</v>
      </c>
      <c r="N20" s="114">
        <v>0</v>
      </c>
      <c r="O20" s="95"/>
    </row>
    <row r="21" spans="1:15" ht="15.75" outlineLevel="3">
      <c r="A21" s="116" t="s">
        <v>999</v>
      </c>
      <c r="B21" s="117" t="s">
        <v>235</v>
      </c>
      <c r="C21" s="118">
        <v>999</v>
      </c>
      <c r="D21" s="117"/>
      <c r="E21" s="119"/>
      <c r="F21" s="119"/>
      <c r="G21" s="119"/>
      <c r="H21" s="119"/>
      <c r="I21" s="114">
        <v>0</v>
      </c>
      <c r="J21" s="120">
        <v>350528</v>
      </c>
      <c r="K21" s="113">
        <v>0.15910352382691254</v>
      </c>
      <c r="L21" s="114">
        <v>0</v>
      </c>
      <c r="M21" s="113">
        <v>0</v>
      </c>
      <c r="N21" s="114">
        <v>0</v>
      </c>
      <c r="O21" s="95"/>
    </row>
    <row r="22" spans="1:15" ht="31.5" outlineLevel="4">
      <c r="A22" s="116" t="s">
        <v>1303</v>
      </c>
      <c r="B22" s="117" t="s">
        <v>235</v>
      </c>
      <c r="C22" s="118" t="s">
        <v>373</v>
      </c>
      <c r="D22" s="117"/>
      <c r="E22" s="119"/>
      <c r="F22" s="119"/>
      <c r="G22" s="119"/>
      <c r="H22" s="119"/>
      <c r="I22" s="114">
        <v>0</v>
      </c>
      <c r="J22" s="120">
        <v>323481</v>
      </c>
      <c r="K22" s="113">
        <v>0.1724065401059104</v>
      </c>
      <c r="L22" s="114">
        <v>0</v>
      </c>
      <c r="M22" s="113">
        <v>0</v>
      </c>
      <c r="N22" s="114">
        <v>0</v>
      </c>
      <c r="O22" s="95"/>
    </row>
    <row r="23" spans="1:15" ht="78.75" outlineLevel="5">
      <c r="A23" s="116" t="s">
        <v>1302</v>
      </c>
      <c r="B23" s="117" t="s">
        <v>235</v>
      </c>
      <c r="C23" s="118" t="s">
        <v>373</v>
      </c>
      <c r="D23" s="117" t="s">
        <v>357</v>
      </c>
      <c r="E23" s="119"/>
      <c r="F23" s="119"/>
      <c r="G23" s="119"/>
      <c r="H23" s="119"/>
      <c r="I23" s="114">
        <v>0</v>
      </c>
      <c r="J23" s="120">
        <v>323481</v>
      </c>
      <c r="K23" s="113">
        <v>0.1724065401059104</v>
      </c>
      <c r="L23" s="114">
        <v>0</v>
      </c>
      <c r="M23" s="113">
        <v>0</v>
      </c>
      <c r="N23" s="114">
        <v>0</v>
      </c>
      <c r="O23" s="95"/>
    </row>
    <row r="24" spans="1:15" ht="31.5" outlineLevel="4">
      <c r="A24" s="116" t="s">
        <v>1304</v>
      </c>
      <c r="B24" s="117" t="s">
        <v>235</v>
      </c>
      <c r="C24" s="118" t="s">
        <v>371</v>
      </c>
      <c r="D24" s="117"/>
      <c r="E24" s="119"/>
      <c r="F24" s="119"/>
      <c r="G24" s="119"/>
      <c r="H24" s="119"/>
      <c r="I24" s="114">
        <v>0</v>
      </c>
      <c r="J24" s="120">
        <v>27047</v>
      </c>
      <c r="K24" s="113">
        <v>0</v>
      </c>
      <c r="L24" s="114">
        <v>0</v>
      </c>
      <c r="M24" s="113">
        <v>0</v>
      </c>
      <c r="N24" s="114">
        <v>0</v>
      </c>
      <c r="O24" s="95"/>
    </row>
    <row r="25" spans="1:15" ht="47.25" outlineLevel="5">
      <c r="A25" s="116" t="s">
        <v>1305</v>
      </c>
      <c r="B25" s="117" t="s">
        <v>235</v>
      </c>
      <c r="C25" s="118" t="s">
        <v>371</v>
      </c>
      <c r="D25" s="117" t="s">
        <v>342</v>
      </c>
      <c r="E25" s="119"/>
      <c r="F25" s="119"/>
      <c r="G25" s="119"/>
      <c r="H25" s="119"/>
      <c r="I25" s="114">
        <v>0</v>
      </c>
      <c r="J25" s="120">
        <v>27047</v>
      </c>
      <c r="K25" s="113">
        <v>0</v>
      </c>
      <c r="L25" s="114">
        <v>0</v>
      </c>
      <c r="M25" s="113">
        <v>0</v>
      </c>
      <c r="N25" s="114">
        <v>0</v>
      </c>
      <c r="O25" s="95"/>
    </row>
    <row r="26" spans="1:15" ht="63" outlineLevel="1">
      <c r="A26" s="116" t="s">
        <v>236</v>
      </c>
      <c r="B26" s="117" t="s">
        <v>237</v>
      </c>
      <c r="C26" s="118"/>
      <c r="D26" s="117"/>
      <c r="E26" s="119"/>
      <c r="F26" s="119"/>
      <c r="G26" s="119"/>
      <c r="H26" s="119"/>
      <c r="I26" s="114">
        <v>0</v>
      </c>
      <c r="J26" s="120">
        <v>10126836</v>
      </c>
      <c r="K26" s="113">
        <v>0.19558281382259968</v>
      </c>
      <c r="L26" s="114">
        <v>0</v>
      </c>
      <c r="M26" s="113">
        <v>0</v>
      </c>
      <c r="N26" s="114">
        <v>0</v>
      </c>
      <c r="O26" s="95"/>
    </row>
    <row r="27" spans="1:15" ht="15.75" outlineLevel="2">
      <c r="A27" s="116" t="s">
        <v>1007</v>
      </c>
      <c r="B27" s="117" t="s">
        <v>237</v>
      </c>
      <c r="C27" s="118">
        <v>91</v>
      </c>
      <c r="D27" s="117"/>
      <c r="E27" s="119"/>
      <c r="F27" s="119"/>
      <c r="G27" s="119"/>
      <c r="H27" s="119"/>
      <c r="I27" s="114">
        <v>0</v>
      </c>
      <c r="J27" s="120">
        <v>1656850</v>
      </c>
      <c r="K27" s="113">
        <v>0.21454735190270693</v>
      </c>
      <c r="L27" s="114">
        <v>0</v>
      </c>
      <c r="M27" s="113">
        <v>0</v>
      </c>
      <c r="N27" s="114">
        <v>0</v>
      </c>
      <c r="O27" s="95"/>
    </row>
    <row r="28" spans="1:15" ht="15.75" outlineLevel="3">
      <c r="A28" s="116" t="s">
        <v>961</v>
      </c>
      <c r="B28" s="117" t="s">
        <v>237</v>
      </c>
      <c r="C28" s="118">
        <v>919</v>
      </c>
      <c r="D28" s="117"/>
      <c r="E28" s="119"/>
      <c r="F28" s="119"/>
      <c r="G28" s="119"/>
      <c r="H28" s="119"/>
      <c r="I28" s="114">
        <v>0</v>
      </c>
      <c r="J28" s="120">
        <v>1656850</v>
      </c>
      <c r="K28" s="113">
        <v>0.21454735190270693</v>
      </c>
      <c r="L28" s="114">
        <v>0</v>
      </c>
      <c r="M28" s="113">
        <v>0</v>
      </c>
      <c r="N28" s="114">
        <v>0</v>
      </c>
      <c r="O28" s="95"/>
    </row>
    <row r="29" spans="1:15" ht="31.5" outlineLevel="4">
      <c r="A29" s="116" t="s">
        <v>1306</v>
      </c>
      <c r="B29" s="117" t="s">
        <v>237</v>
      </c>
      <c r="C29" s="118" t="s">
        <v>956</v>
      </c>
      <c r="D29" s="117"/>
      <c r="E29" s="119"/>
      <c r="F29" s="119"/>
      <c r="G29" s="119"/>
      <c r="H29" s="119"/>
      <c r="I29" s="114">
        <v>0</v>
      </c>
      <c r="J29" s="120">
        <v>1656850</v>
      </c>
      <c r="K29" s="113">
        <v>0.21454735190270693</v>
      </c>
      <c r="L29" s="114">
        <v>0</v>
      </c>
      <c r="M29" s="113">
        <v>0</v>
      </c>
      <c r="N29" s="114">
        <v>0</v>
      </c>
      <c r="O29" s="95"/>
    </row>
    <row r="30" spans="1:15" ht="78.75" outlineLevel="5">
      <c r="A30" s="116" t="s">
        <v>1302</v>
      </c>
      <c r="B30" s="117" t="s">
        <v>237</v>
      </c>
      <c r="C30" s="118" t="s">
        <v>956</v>
      </c>
      <c r="D30" s="117" t="s">
        <v>357</v>
      </c>
      <c r="E30" s="119"/>
      <c r="F30" s="119"/>
      <c r="G30" s="119"/>
      <c r="H30" s="119"/>
      <c r="I30" s="114">
        <v>0</v>
      </c>
      <c r="J30" s="120">
        <v>1656850</v>
      </c>
      <c r="K30" s="113">
        <v>0.21454735190270693</v>
      </c>
      <c r="L30" s="114">
        <v>0</v>
      </c>
      <c r="M30" s="113">
        <v>0</v>
      </c>
      <c r="N30" s="114">
        <v>0</v>
      </c>
      <c r="O30" s="95"/>
    </row>
    <row r="31" spans="1:15" ht="31.5" outlineLevel="2">
      <c r="A31" s="116" t="s">
        <v>998</v>
      </c>
      <c r="B31" s="117" t="s">
        <v>237</v>
      </c>
      <c r="C31" s="118">
        <v>99</v>
      </c>
      <c r="D31" s="117"/>
      <c r="E31" s="119"/>
      <c r="F31" s="119"/>
      <c r="G31" s="119"/>
      <c r="H31" s="119"/>
      <c r="I31" s="114">
        <v>0</v>
      </c>
      <c r="J31" s="120">
        <v>8469986</v>
      </c>
      <c r="K31" s="113">
        <v>0.19187307983744012</v>
      </c>
      <c r="L31" s="114">
        <v>0</v>
      </c>
      <c r="M31" s="113">
        <v>0</v>
      </c>
      <c r="N31" s="114">
        <v>0</v>
      </c>
      <c r="O31" s="95"/>
    </row>
    <row r="32" spans="1:15" ht="15.75" outlineLevel="3">
      <c r="A32" s="116" t="s">
        <v>999</v>
      </c>
      <c r="B32" s="117" t="s">
        <v>237</v>
      </c>
      <c r="C32" s="118">
        <v>999</v>
      </c>
      <c r="D32" s="117"/>
      <c r="E32" s="119"/>
      <c r="F32" s="119"/>
      <c r="G32" s="119"/>
      <c r="H32" s="119"/>
      <c r="I32" s="114">
        <v>0</v>
      </c>
      <c r="J32" s="120">
        <v>8469986</v>
      </c>
      <c r="K32" s="113">
        <v>0.19187307983744012</v>
      </c>
      <c r="L32" s="114">
        <v>0</v>
      </c>
      <c r="M32" s="113">
        <v>0</v>
      </c>
      <c r="N32" s="114">
        <v>0</v>
      </c>
      <c r="O32" s="95"/>
    </row>
    <row r="33" spans="1:15" ht="31.5" outlineLevel="4">
      <c r="A33" s="116" t="s">
        <v>1303</v>
      </c>
      <c r="B33" s="117" t="s">
        <v>237</v>
      </c>
      <c r="C33" s="118" t="s">
        <v>373</v>
      </c>
      <c r="D33" s="117"/>
      <c r="E33" s="119"/>
      <c r="F33" s="119"/>
      <c r="G33" s="119"/>
      <c r="H33" s="119"/>
      <c r="I33" s="114">
        <v>0</v>
      </c>
      <c r="J33" s="120">
        <v>7687386</v>
      </c>
      <c r="K33" s="113">
        <v>0.18680241892367574</v>
      </c>
      <c r="L33" s="114">
        <v>0</v>
      </c>
      <c r="M33" s="113">
        <v>0</v>
      </c>
      <c r="N33" s="114">
        <v>0</v>
      </c>
      <c r="O33" s="95"/>
    </row>
    <row r="34" spans="1:15" ht="78.75" outlineLevel="5">
      <c r="A34" s="116" t="s">
        <v>1302</v>
      </c>
      <c r="B34" s="117" t="s">
        <v>237</v>
      </c>
      <c r="C34" s="118" t="s">
        <v>373</v>
      </c>
      <c r="D34" s="117" t="s">
        <v>357</v>
      </c>
      <c r="E34" s="119"/>
      <c r="F34" s="119"/>
      <c r="G34" s="119"/>
      <c r="H34" s="119"/>
      <c r="I34" s="114">
        <v>0</v>
      </c>
      <c r="J34" s="120">
        <v>7687386</v>
      </c>
      <c r="K34" s="113">
        <v>0.18680241892367574</v>
      </c>
      <c r="L34" s="114">
        <v>0</v>
      </c>
      <c r="M34" s="113">
        <v>0</v>
      </c>
      <c r="N34" s="114">
        <v>0</v>
      </c>
      <c r="O34" s="95"/>
    </row>
    <row r="35" spans="1:15" ht="31.5" outlineLevel="4">
      <c r="A35" s="116" t="s">
        <v>1304</v>
      </c>
      <c r="B35" s="117" t="s">
        <v>237</v>
      </c>
      <c r="C35" s="118" t="s">
        <v>371</v>
      </c>
      <c r="D35" s="117"/>
      <c r="E35" s="119"/>
      <c r="F35" s="119"/>
      <c r="G35" s="119"/>
      <c r="H35" s="119"/>
      <c r="I35" s="114">
        <v>0</v>
      </c>
      <c r="J35" s="120">
        <v>15400</v>
      </c>
      <c r="K35" s="113">
        <v>0.00909090909090909</v>
      </c>
      <c r="L35" s="114">
        <v>0</v>
      </c>
      <c r="M35" s="113">
        <v>0</v>
      </c>
      <c r="N35" s="114">
        <v>0</v>
      </c>
      <c r="O35" s="95"/>
    </row>
    <row r="36" spans="1:15" ht="78.75" outlineLevel="5">
      <c r="A36" s="116" t="s">
        <v>1302</v>
      </c>
      <c r="B36" s="117" t="s">
        <v>237</v>
      </c>
      <c r="C36" s="118" t="s">
        <v>371</v>
      </c>
      <c r="D36" s="117" t="s">
        <v>357</v>
      </c>
      <c r="E36" s="119"/>
      <c r="F36" s="119"/>
      <c r="G36" s="119"/>
      <c r="H36" s="119"/>
      <c r="I36" s="114">
        <v>0</v>
      </c>
      <c r="J36" s="120">
        <v>14200</v>
      </c>
      <c r="K36" s="113">
        <v>0.009859154929577466</v>
      </c>
      <c r="L36" s="114">
        <v>0</v>
      </c>
      <c r="M36" s="113">
        <v>0</v>
      </c>
      <c r="N36" s="114">
        <v>0</v>
      </c>
      <c r="O36" s="95"/>
    </row>
    <row r="37" spans="1:15" ht="15.75" outlineLevel="5">
      <c r="A37" s="116" t="s">
        <v>1307</v>
      </c>
      <c r="B37" s="117" t="s">
        <v>237</v>
      </c>
      <c r="C37" s="118" t="s">
        <v>371</v>
      </c>
      <c r="D37" s="117" t="s">
        <v>337</v>
      </c>
      <c r="E37" s="119"/>
      <c r="F37" s="119"/>
      <c r="G37" s="119"/>
      <c r="H37" s="119"/>
      <c r="I37" s="114">
        <v>0</v>
      </c>
      <c r="J37" s="120">
        <v>1200</v>
      </c>
      <c r="K37" s="113">
        <v>0</v>
      </c>
      <c r="L37" s="114">
        <v>0</v>
      </c>
      <c r="M37" s="113">
        <v>0</v>
      </c>
      <c r="N37" s="114">
        <v>0</v>
      </c>
      <c r="O37" s="95"/>
    </row>
    <row r="38" spans="1:15" ht="47.25" outlineLevel="4">
      <c r="A38" s="116" t="s">
        <v>1308</v>
      </c>
      <c r="B38" s="117" t="s">
        <v>237</v>
      </c>
      <c r="C38" s="118" t="s">
        <v>954</v>
      </c>
      <c r="D38" s="117"/>
      <c r="E38" s="119"/>
      <c r="F38" s="119"/>
      <c r="G38" s="119"/>
      <c r="H38" s="119"/>
      <c r="I38" s="114">
        <v>0</v>
      </c>
      <c r="J38" s="120">
        <v>375400</v>
      </c>
      <c r="K38" s="113">
        <v>0.2477357485348961</v>
      </c>
      <c r="L38" s="114">
        <v>0</v>
      </c>
      <c r="M38" s="113">
        <v>0</v>
      </c>
      <c r="N38" s="114">
        <v>0</v>
      </c>
      <c r="O38" s="95"/>
    </row>
    <row r="39" spans="1:15" ht="78.75" outlineLevel="5">
      <c r="A39" s="116" t="s">
        <v>1302</v>
      </c>
      <c r="B39" s="117" t="s">
        <v>237</v>
      </c>
      <c r="C39" s="118" t="s">
        <v>954</v>
      </c>
      <c r="D39" s="117" t="s">
        <v>357</v>
      </c>
      <c r="E39" s="119"/>
      <c r="F39" s="119"/>
      <c r="G39" s="119"/>
      <c r="H39" s="119"/>
      <c r="I39" s="114">
        <v>0</v>
      </c>
      <c r="J39" s="120">
        <v>323500</v>
      </c>
      <c r="K39" s="113">
        <v>0.250386398763524</v>
      </c>
      <c r="L39" s="114">
        <v>0</v>
      </c>
      <c r="M39" s="113">
        <v>0</v>
      </c>
      <c r="N39" s="114">
        <v>0</v>
      </c>
      <c r="O39" s="95"/>
    </row>
    <row r="40" spans="1:15" ht="47.25" outlineLevel="5">
      <c r="A40" s="116" t="s">
        <v>1305</v>
      </c>
      <c r="B40" s="117" t="s">
        <v>237</v>
      </c>
      <c r="C40" s="118" t="s">
        <v>954</v>
      </c>
      <c r="D40" s="117" t="s">
        <v>342</v>
      </c>
      <c r="E40" s="119"/>
      <c r="F40" s="119"/>
      <c r="G40" s="119"/>
      <c r="H40" s="119"/>
      <c r="I40" s="114">
        <v>0</v>
      </c>
      <c r="J40" s="120">
        <v>51900</v>
      </c>
      <c r="K40" s="113">
        <v>0.23121387283236994</v>
      </c>
      <c r="L40" s="114">
        <v>0</v>
      </c>
      <c r="M40" s="113">
        <v>0</v>
      </c>
      <c r="N40" s="114">
        <v>0</v>
      </c>
      <c r="O40" s="95"/>
    </row>
    <row r="41" spans="1:15" ht="47.25" outlineLevel="4">
      <c r="A41" s="116" t="s">
        <v>1309</v>
      </c>
      <c r="B41" s="117" t="s">
        <v>237</v>
      </c>
      <c r="C41" s="118" t="s">
        <v>952</v>
      </c>
      <c r="D41" s="117"/>
      <c r="E41" s="119"/>
      <c r="F41" s="119"/>
      <c r="G41" s="119"/>
      <c r="H41" s="119"/>
      <c r="I41" s="114">
        <v>0</v>
      </c>
      <c r="J41" s="120">
        <v>391800</v>
      </c>
      <c r="K41" s="113">
        <v>0.2450229709035222</v>
      </c>
      <c r="L41" s="114">
        <v>0</v>
      </c>
      <c r="M41" s="113">
        <v>0</v>
      </c>
      <c r="N41" s="114">
        <v>0</v>
      </c>
      <c r="O41" s="95"/>
    </row>
    <row r="42" spans="1:15" ht="78.75" outlineLevel="5">
      <c r="A42" s="116" t="s">
        <v>1302</v>
      </c>
      <c r="B42" s="117" t="s">
        <v>237</v>
      </c>
      <c r="C42" s="118" t="s">
        <v>952</v>
      </c>
      <c r="D42" s="117" t="s">
        <v>357</v>
      </c>
      <c r="E42" s="119"/>
      <c r="F42" s="119"/>
      <c r="G42" s="119"/>
      <c r="H42" s="119"/>
      <c r="I42" s="114">
        <v>0</v>
      </c>
      <c r="J42" s="120">
        <v>323500</v>
      </c>
      <c r="K42" s="113">
        <v>0.250386398763524</v>
      </c>
      <c r="L42" s="114">
        <v>0</v>
      </c>
      <c r="M42" s="113">
        <v>0</v>
      </c>
      <c r="N42" s="114">
        <v>0</v>
      </c>
      <c r="O42" s="95"/>
    </row>
    <row r="43" spans="1:15" ht="47.25" outlineLevel="5">
      <c r="A43" s="116" t="s">
        <v>1305</v>
      </c>
      <c r="B43" s="117" t="s">
        <v>237</v>
      </c>
      <c r="C43" s="118" t="s">
        <v>952</v>
      </c>
      <c r="D43" s="117" t="s">
        <v>342</v>
      </c>
      <c r="E43" s="119"/>
      <c r="F43" s="119"/>
      <c r="G43" s="119"/>
      <c r="H43" s="119"/>
      <c r="I43" s="114">
        <v>0</v>
      </c>
      <c r="J43" s="120">
        <v>68300</v>
      </c>
      <c r="K43" s="113">
        <v>0.21961932650073207</v>
      </c>
      <c r="L43" s="114">
        <v>0</v>
      </c>
      <c r="M43" s="113">
        <v>0</v>
      </c>
      <c r="N43" s="114">
        <v>0</v>
      </c>
      <c r="O43" s="95"/>
    </row>
    <row r="44" spans="1:15" ht="15.75" outlineLevel="1" collapsed="1">
      <c r="A44" s="116" t="s">
        <v>238</v>
      </c>
      <c r="B44" s="117" t="s">
        <v>239</v>
      </c>
      <c r="C44" s="118"/>
      <c r="D44" s="117"/>
      <c r="E44" s="119"/>
      <c r="F44" s="119"/>
      <c r="G44" s="119"/>
      <c r="H44" s="119"/>
      <c r="I44" s="114">
        <v>0</v>
      </c>
      <c r="J44" s="120">
        <v>21800</v>
      </c>
      <c r="K44" s="113">
        <v>1</v>
      </c>
      <c r="L44" s="114">
        <v>0</v>
      </c>
      <c r="M44" s="113">
        <v>0</v>
      </c>
      <c r="N44" s="114">
        <v>0</v>
      </c>
      <c r="O44" s="95"/>
    </row>
    <row r="45" spans="1:15" ht="31.5" outlineLevel="2">
      <c r="A45" s="116" t="s">
        <v>998</v>
      </c>
      <c r="B45" s="117" t="s">
        <v>239</v>
      </c>
      <c r="C45" s="118">
        <v>99</v>
      </c>
      <c r="D45" s="117"/>
      <c r="E45" s="119"/>
      <c r="F45" s="119"/>
      <c r="G45" s="119"/>
      <c r="H45" s="119"/>
      <c r="I45" s="114">
        <v>0</v>
      </c>
      <c r="J45" s="120">
        <v>21800</v>
      </c>
      <c r="K45" s="113">
        <v>1</v>
      </c>
      <c r="L45" s="114">
        <v>0</v>
      </c>
      <c r="M45" s="113">
        <v>0</v>
      </c>
      <c r="N45" s="114">
        <v>0</v>
      </c>
      <c r="O45" s="95"/>
    </row>
    <row r="46" spans="1:15" ht="15.75" outlineLevel="3">
      <c r="A46" s="116" t="s">
        <v>999</v>
      </c>
      <c r="B46" s="117" t="s">
        <v>239</v>
      </c>
      <c r="C46" s="118">
        <v>999</v>
      </c>
      <c r="D46" s="117"/>
      <c r="E46" s="119"/>
      <c r="F46" s="119"/>
      <c r="G46" s="119"/>
      <c r="H46" s="119"/>
      <c r="I46" s="114">
        <v>0</v>
      </c>
      <c r="J46" s="120">
        <v>21800</v>
      </c>
      <c r="K46" s="113">
        <v>1</v>
      </c>
      <c r="L46" s="114">
        <v>0</v>
      </c>
      <c r="M46" s="113">
        <v>0</v>
      </c>
      <c r="N46" s="114">
        <v>0</v>
      </c>
      <c r="O46" s="95"/>
    </row>
    <row r="47" spans="1:15" ht="63" outlineLevel="4">
      <c r="A47" s="116" t="s">
        <v>1310</v>
      </c>
      <c r="B47" s="117" t="s">
        <v>239</v>
      </c>
      <c r="C47" s="118" t="s">
        <v>949</v>
      </c>
      <c r="D47" s="117"/>
      <c r="E47" s="119"/>
      <c r="F47" s="119"/>
      <c r="G47" s="119"/>
      <c r="H47" s="119"/>
      <c r="I47" s="114">
        <v>0</v>
      </c>
      <c r="J47" s="120">
        <v>21800</v>
      </c>
      <c r="K47" s="113">
        <v>1</v>
      </c>
      <c r="L47" s="114">
        <v>0</v>
      </c>
      <c r="M47" s="113">
        <v>0</v>
      </c>
      <c r="N47" s="114">
        <v>0</v>
      </c>
      <c r="O47" s="95"/>
    </row>
    <row r="48" spans="1:15" ht="47.25" outlineLevel="5">
      <c r="A48" s="116" t="s">
        <v>1305</v>
      </c>
      <c r="B48" s="117" t="s">
        <v>239</v>
      </c>
      <c r="C48" s="118" t="s">
        <v>949</v>
      </c>
      <c r="D48" s="117" t="s">
        <v>342</v>
      </c>
      <c r="E48" s="119"/>
      <c r="F48" s="119"/>
      <c r="G48" s="119"/>
      <c r="H48" s="119"/>
      <c r="I48" s="114">
        <v>0</v>
      </c>
      <c r="J48" s="120">
        <v>21800</v>
      </c>
      <c r="K48" s="113">
        <v>1</v>
      </c>
      <c r="L48" s="114">
        <v>0</v>
      </c>
      <c r="M48" s="113">
        <v>0</v>
      </c>
      <c r="N48" s="114">
        <v>0</v>
      </c>
      <c r="O48" s="95"/>
    </row>
    <row r="49" spans="1:15" ht="47.25" outlineLevel="1" collapsed="1">
      <c r="A49" s="116" t="s">
        <v>240</v>
      </c>
      <c r="B49" s="117" t="s">
        <v>241</v>
      </c>
      <c r="C49" s="118"/>
      <c r="D49" s="117"/>
      <c r="E49" s="119"/>
      <c r="F49" s="119"/>
      <c r="G49" s="119"/>
      <c r="H49" s="119"/>
      <c r="I49" s="114">
        <v>0</v>
      </c>
      <c r="J49" s="120">
        <v>4840796</v>
      </c>
      <c r="K49" s="113">
        <v>0.19652141920461014</v>
      </c>
      <c r="L49" s="114">
        <v>0</v>
      </c>
      <c r="M49" s="113">
        <v>0</v>
      </c>
      <c r="N49" s="114">
        <v>0</v>
      </c>
      <c r="O49" s="95"/>
    </row>
    <row r="50" spans="1:15" ht="31.5" outlineLevel="2">
      <c r="A50" s="116" t="s">
        <v>998</v>
      </c>
      <c r="B50" s="117" t="s">
        <v>241</v>
      </c>
      <c r="C50" s="118">
        <v>99</v>
      </c>
      <c r="D50" s="117"/>
      <c r="E50" s="119"/>
      <c r="F50" s="119"/>
      <c r="G50" s="119"/>
      <c r="H50" s="119"/>
      <c r="I50" s="114">
        <v>0</v>
      </c>
      <c r="J50" s="120">
        <v>4840796</v>
      </c>
      <c r="K50" s="113">
        <v>0.19652141920461014</v>
      </c>
      <c r="L50" s="114">
        <v>0</v>
      </c>
      <c r="M50" s="113">
        <v>0</v>
      </c>
      <c r="N50" s="114">
        <v>0</v>
      </c>
      <c r="O50" s="95"/>
    </row>
    <row r="51" spans="1:15" ht="15.75" outlineLevel="3">
      <c r="A51" s="116" t="s">
        <v>999</v>
      </c>
      <c r="B51" s="117" t="s">
        <v>241</v>
      </c>
      <c r="C51" s="118">
        <v>999</v>
      </c>
      <c r="D51" s="117"/>
      <c r="E51" s="119"/>
      <c r="F51" s="119"/>
      <c r="G51" s="119"/>
      <c r="H51" s="119"/>
      <c r="I51" s="114">
        <v>0</v>
      </c>
      <c r="J51" s="120">
        <v>4840796</v>
      </c>
      <c r="K51" s="113">
        <v>0.19652141920461014</v>
      </c>
      <c r="L51" s="114">
        <v>0</v>
      </c>
      <c r="M51" s="113">
        <v>0</v>
      </c>
      <c r="N51" s="114">
        <v>0</v>
      </c>
      <c r="O51" s="95"/>
    </row>
    <row r="52" spans="1:15" ht="31.5" outlineLevel="4">
      <c r="A52" s="116" t="s">
        <v>1303</v>
      </c>
      <c r="B52" s="117" t="s">
        <v>241</v>
      </c>
      <c r="C52" s="118" t="s">
        <v>373</v>
      </c>
      <c r="D52" s="117"/>
      <c r="E52" s="119"/>
      <c r="F52" s="119"/>
      <c r="G52" s="119"/>
      <c r="H52" s="119"/>
      <c r="I52" s="114">
        <v>0</v>
      </c>
      <c r="J52" s="120">
        <v>4817196</v>
      </c>
      <c r="K52" s="113">
        <v>0.1959065190621266</v>
      </c>
      <c r="L52" s="114">
        <v>0</v>
      </c>
      <c r="M52" s="113">
        <v>0</v>
      </c>
      <c r="N52" s="114">
        <v>0</v>
      </c>
      <c r="O52" s="95"/>
    </row>
    <row r="53" spans="1:15" ht="78.75" outlineLevel="5">
      <c r="A53" s="116" t="s">
        <v>1302</v>
      </c>
      <c r="B53" s="117" t="s">
        <v>241</v>
      </c>
      <c r="C53" s="118" t="s">
        <v>373</v>
      </c>
      <c r="D53" s="117" t="s">
        <v>357</v>
      </c>
      <c r="E53" s="119"/>
      <c r="F53" s="119"/>
      <c r="G53" s="119"/>
      <c r="H53" s="119"/>
      <c r="I53" s="114">
        <v>0</v>
      </c>
      <c r="J53" s="120">
        <v>4817196</v>
      </c>
      <c r="K53" s="113">
        <v>0.1959065190621266</v>
      </c>
      <c r="L53" s="114">
        <v>0</v>
      </c>
      <c r="M53" s="113">
        <v>0</v>
      </c>
      <c r="N53" s="114">
        <v>0</v>
      </c>
      <c r="O53" s="95"/>
    </row>
    <row r="54" spans="1:15" ht="31.5" outlineLevel="4">
      <c r="A54" s="116" t="s">
        <v>1304</v>
      </c>
      <c r="B54" s="117" t="s">
        <v>241</v>
      </c>
      <c r="C54" s="118" t="s">
        <v>371</v>
      </c>
      <c r="D54" s="117"/>
      <c r="E54" s="119"/>
      <c r="F54" s="119"/>
      <c r="G54" s="119"/>
      <c r="H54" s="119"/>
      <c r="I54" s="114">
        <v>0</v>
      </c>
      <c r="J54" s="120">
        <v>23600</v>
      </c>
      <c r="K54" s="113">
        <v>0.3220338983050847</v>
      </c>
      <c r="L54" s="114">
        <v>0</v>
      </c>
      <c r="M54" s="113">
        <v>0</v>
      </c>
      <c r="N54" s="114">
        <v>0</v>
      </c>
      <c r="O54" s="95"/>
    </row>
    <row r="55" spans="1:15" ht="47.25" outlineLevel="5">
      <c r="A55" s="116" t="s">
        <v>1305</v>
      </c>
      <c r="B55" s="117" t="s">
        <v>241</v>
      </c>
      <c r="C55" s="118" t="s">
        <v>371</v>
      </c>
      <c r="D55" s="117" t="s">
        <v>342</v>
      </c>
      <c r="E55" s="119"/>
      <c r="F55" s="119"/>
      <c r="G55" s="119"/>
      <c r="H55" s="119"/>
      <c r="I55" s="114">
        <v>0</v>
      </c>
      <c r="J55" s="120">
        <v>23600</v>
      </c>
      <c r="K55" s="113">
        <v>0.3220338983050847</v>
      </c>
      <c r="L55" s="114">
        <v>0</v>
      </c>
      <c r="M55" s="113">
        <v>0</v>
      </c>
      <c r="N55" s="114">
        <v>0</v>
      </c>
      <c r="O55" s="95"/>
    </row>
    <row r="56" spans="1:15" ht="15.75" outlineLevel="1" collapsed="1">
      <c r="A56" s="116" t="s">
        <v>242</v>
      </c>
      <c r="B56" s="117" t="s">
        <v>243</v>
      </c>
      <c r="C56" s="118"/>
      <c r="D56" s="117"/>
      <c r="E56" s="119"/>
      <c r="F56" s="119"/>
      <c r="G56" s="119"/>
      <c r="H56" s="119"/>
      <c r="I56" s="114">
        <v>0</v>
      </c>
      <c r="J56" s="120">
        <v>7273316.99</v>
      </c>
      <c r="K56" s="113">
        <v>0</v>
      </c>
      <c r="L56" s="114">
        <v>0</v>
      </c>
      <c r="M56" s="113">
        <v>0</v>
      </c>
      <c r="N56" s="114">
        <v>0</v>
      </c>
      <c r="O56" s="95"/>
    </row>
    <row r="57" spans="1:15" ht="31.5" outlineLevel="2">
      <c r="A57" s="116" t="s">
        <v>998</v>
      </c>
      <c r="B57" s="117" t="s">
        <v>243</v>
      </c>
      <c r="C57" s="118">
        <v>99</v>
      </c>
      <c r="D57" s="117"/>
      <c r="E57" s="119"/>
      <c r="F57" s="119"/>
      <c r="G57" s="119"/>
      <c r="H57" s="119"/>
      <c r="I57" s="114">
        <v>0</v>
      </c>
      <c r="J57" s="120">
        <v>7273316.99</v>
      </c>
      <c r="K57" s="113">
        <v>0</v>
      </c>
      <c r="L57" s="114">
        <v>0</v>
      </c>
      <c r="M57" s="113">
        <v>0</v>
      </c>
      <c r="N57" s="114">
        <v>0</v>
      </c>
      <c r="O57" s="95"/>
    </row>
    <row r="58" spans="1:15" ht="15.75" outlineLevel="3">
      <c r="A58" s="116" t="s">
        <v>999</v>
      </c>
      <c r="B58" s="117" t="s">
        <v>243</v>
      </c>
      <c r="C58" s="118">
        <v>999</v>
      </c>
      <c r="D58" s="117"/>
      <c r="E58" s="119"/>
      <c r="F58" s="119"/>
      <c r="G58" s="119"/>
      <c r="H58" s="119"/>
      <c r="I58" s="114">
        <v>0</v>
      </c>
      <c r="J58" s="120">
        <v>7273316.99</v>
      </c>
      <c r="K58" s="113">
        <v>0</v>
      </c>
      <c r="L58" s="114">
        <v>0</v>
      </c>
      <c r="M58" s="113">
        <v>0</v>
      </c>
      <c r="N58" s="114">
        <v>0</v>
      </c>
      <c r="O58" s="95"/>
    </row>
    <row r="59" spans="1:15" ht="15.75" outlineLevel="4">
      <c r="A59" s="116" t="s">
        <v>1311</v>
      </c>
      <c r="B59" s="117" t="s">
        <v>243</v>
      </c>
      <c r="C59" s="118" t="s">
        <v>368</v>
      </c>
      <c r="D59" s="117"/>
      <c r="E59" s="119"/>
      <c r="F59" s="119"/>
      <c r="G59" s="119"/>
      <c r="H59" s="119"/>
      <c r="I59" s="114">
        <v>0</v>
      </c>
      <c r="J59" s="120">
        <v>7273316.99</v>
      </c>
      <c r="K59" s="113">
        <v>0</v>
      </c>
      <c r="L59" s="114">
        <v>0</v>
      </c>
      <c r="M59" s="113">
        <v>0</v>
      </c>
      <c r="N59" s="114">
        <v>0</v>
      </c>
      <c r="O59" s="95"/>
    </row>
    <row r="60" spans="1:15" ht="15.75" outlineLevel="5">
      <c r="A60" s="116" t="s">
        <v>1307</v>
      </c>
      <c r="B60" s="117" t="s">
        <v>243</v>
      </c>
      <c r="C60" s="118" t="s">
        <v>368</v>
      </c>
      <c r="D60" s="117" t="s">
        <v>337</v>
      </c>
      <c r="E60" s="119"/>
      <c r="F60" s="119"/>
      <c r="G60" s="119"/>
      <c r="H60" s="119"/>
      <c r="I60" s="114">
        <v>0</v>
      </c>
      <c r="J60" s="120">
        <v>7273316.99</v>
      </c>
      <c r="K60" s="113">
        <v>0</v>
      </c>
      <c r="L60" s="114">
        <v>0</v>
      </c>
      <c r="M60" s="113">
        <v>0</v>
      </c>
      <c r="N60" s="114">
        <v>0</v>
      </c>
      <c r="O60" s="95"/>
    </row>
    <row r="61" spans="1:15" ht="15.75" outlineLevel="1" collapsed="1">
      <c r="A61" s="116" t="s">
        <v>244</v>
      </c>
      <c r="B61" s="117" t="s">
        <v>245</v>
      </c>
      <c r="C61" s="118"/>
      <c r="D61" s="117"/>
      <c r="E61" s="119"/>
      <c r="F61" s="119"/>
      <c r="G61" s="119"/>
      <c r="H61" s="119"/>
      <c r="I61" s="114">
        <v>0</v>
      </c>
      <c r="J61" s="120">
        <v>25542589.79</v>
      </c>
      <c r="K61" s="113">
        <v>0.12067599234619349</v>
      </c>
      <c r="L61" s="114">
        <v>0</v>
      </c>
      <c r="M61" s="113">
        <v>0</v>
      </c>
      <c r="N61" s="114">
        <v>0</v>
      </c>
      <c r="O61" s="95"/>
    </row>
    <row r="62" spans="1:15" ht="47.25" outlineLevel="2">
      <c r="A62" s="116" t="s">
        <v>1013</v>
      </c>
      <c r="B62" s="117" t="s">
        <v>245</v>
      </c>
      <c r="C62" s="118">
        <v>1</v>
      </c>
      <c r="D62" s="117"/>
      <c r="E62" s="119"/>
      <c r="F62" s="119"/>
      <c r="G62" s="119"/>
      <c r="H62" s="119"/>
      <c r="I62" s="114">
        <v>0</v>
      </c>
      <c r="J62" s="120">
        <v>18206807.79</v>
      </c>
      <c r="K62" s="113">
        <v>0.0864327677949304</v>
      </c>
      <c r="L62" s="114">
        <v>0</v>
      </c>
      <c r="M62" s="113">
        <v>0</v>
      </c>
      <c r="N62" s="114">
        <v>0</v>
      </c>
      <c r="O62" s="95"/>
    </row>
    <row r="63" spans="1:15" ht="15.75" outlineLevel="4">
      <c r="A63" s="116" t="s">
        <v>1312</v>
      </c>
      <c r="B63" s="117" t="s">
        <v>245</v>
      </c>
      <c r="C63" s="118" t="s">
        <v>362</v>
      </c>
      <c r="D63" s="117"/>
      <c r="E63" s="119"/>
      <c r="F63" s="119"/>
      <c r="G63" s="119"/>
      <c r="H63" s="119"/>
      <c r="I63" s="114">
        <v>0</v>
      </c>
      <c r="J63" s="120">
        <v>7712563.79</v>
      </c>
      <c r="K63" s="113">
        <v>0.0013095515674172466</v>
      </c>
      <c r="L63" s="114">
        <v>0</v>
      </c>
      <c r="M63" s="113">
        <v>0</v>
      </c>
      <c r="N63" s="114">
        <v>0</v>
      </c>
      <c r="O63" s="95"/>
    </row>
    <row r="64" spans="1:15" ht="47.25" outlineLevel="5">
      <c r="A64" s="116" t="s">
        <v>1305</v>
      </c>
      <c r="B64" s="117" t="s">
        <v>245</v>
      </c>
      <c r="C64" s="118" t="s">
        <v>362</v>
      </c>
      <c r="D64" s="117" t="s">
        <v>342</v>
      </c>
      <c r="E64" s="119"/>
      <c r="F64" s="119"/>
      <c r="G64" s="119"/>
      <c r="H64" s="119"/>
      <c r="I64" s="114">
        <v>0</v>
      </c>
      <c r="J64" s="120">
        <v>7702563.79</v>
      </c>
      <c r="K64" s="113">
        <v>1.298269027383154E-05</v>
      </c>
      <c r="L64" s="114">
        <v>0</v>
      </c>
      <c r="M64" s="113">
        <v>0</v>
      </c>
      <c r="N64" s="114">
        <v>0</v>
      </c>
      <c r="O64" s="95"/>
    </row>
    <row r="65" spans="1:15" ht="15.75" outlineLevel="5">
      <c r="A65" s="116" t="s">
        <v>1307</v>
      </c>
      <c r="B65" s="117" t="s">
        <v>245</v>
      </c>
      <c r="C65" s="118" t="s">
        <v>362</v>
      </c>
      <c r="D65" s="117" t="s">
        <v>337</v>
      </c>
      <c r="E65" s="119"/>
      <c r="F65" s="119"/>
      <c r="G65" s="119"/>
      <c r="H65" s="119"/>
      <c r="I65" s="114">
        <v>0</v>
      </c>
      <c r="J65" s="120">
        <v>10000</v>
      </c>
      <c r="K65" s="113">
        <v>1</v>
      </c>
      <c r="L65" s="114">
        <v>0</v>
      </c>
      <c r="M65" s="113">
        <v>0</v>
      </c>
      <c r="N65" s="114">
        <v>0</v>
      </c>
      <c r="O65" s="95"/>
    </row>
    <row r="66" spans="1:15" ht="31.5" outlineLevel="4">
      <c r="A66" s="116" t="s">
        <v>1313</v>
      </c>
      <c r="B66" s="117" t="s">
        <v>245</v>
      </c>
      <c r="C66" s="118" t="s">
        <v>356</v>
      </c>
      <c r="D66" s="117"/>
      <c r="E66" s="119"/>
      <c r="F66" s="119"/>
      <c r="G66" s="119"/>
      <c r="H66" s="119"/>
      <c r="I66" s="114">
        <v>0</v>
      </c>
      <c r="J66" s="120">
        <v>6971411</v>
      </c>
      <c r="K66" s="113">
        <v>0.13927994060312898</v>
      </c>
      <c r="L66" s="114">
        <v>0</v>
      </c>
      <c r="M66" s="113">
        <v>0</v>
      </c>
      <c r="N66" s="114">
        <v>0</v>
      </c>
      <c r="O66" s="95"/>
    </row>
    <row r="67" spans="1:15" ht="78.75" outlineLevel="5">
      <c r="A67" s="116" t="s">
        <v>1302</v>
      </c>
      <c r="B67" s="117" t="s">
        <v>245</v>
      </c>
      <c r="C67" s="118" t="s">
        <v>356</v>
      </c>
      <c r="D67" s="117" t="s">
        <v>357</v>
      </c>
      <c r="E67" s="119"/>
      <c r="F67" s="119"/>
      <c r="G67" s="119"/>
      <c r="H67" s="119"/>
      <c r="I67" s="114">
        <v>0</v>
      </c>
      <c r="J67" s="120">
        <v>6059028.29</v>
      </c>
      <c r="K67" s="113">
        <v>0.143548598615307</v>
      </c>
      <c r="L67" s="114">
        <v>0</v>
      </c>
      <c r="M67" s="113">
        <v>0</v>
      </c>
      <c r="N67" s="114">
        <v>0</v>
      </c>
      <c r="O67" s="95"/>
    </row>
    <row r="68" spans="1:15" ht="47.25" outlineLevel="5">
      <c r="A68" s="116" t="s">
        <v>1305</v>
      </c>
      <c r="B68" s="117" t="s">
        <v>245</v>
      </c>
      <c r="C68" s="118" t="s">
        <v>356</v>
      </c>
      <c r="D68" s="117" t="s">
        <v>342</v>
      </c>
      <c r="E68" s="119"/>
      <c r="F68" s="119"/>
      <c r="G68" s="119"/>
      <c r="H68" s="119"/>
      <c r="I68" s="114">
        <v>0</v>
      </c>
      <c r="J68" s="120">
        <v>909895</v>
      </c>
      <c r="K68" s="113">
        <v>0.11123557113732903</v>
      </c>
      <c r="L68" s="114">
        <v>0</v>
      </c>
      <c r="M68" s="113">
        <v>0</v>
      </c>
      <c r="N68" s="114">
        <v>0</v>
      </c>
      <c r="O68" s="95"/>
    </row>
    <row r="69" spans="1:15" ht="15.75" outlineLevel="5">
      <c r="A69" s="116" t="s">
        <v>1307</v>
      </c>
      <c r="B69" s="117" t="s">
        <v>245</v>
      </c>
      <c r="C69" s="118" t="s">
        <v>356</v>
      </c>
      <c r="D69" s="117" t="s">
        <v>337</v>
      </c>
      <c r="E69" s="119"/>
      <c r="F69" s="119"/>
      <c r="G69" s="119"/>
      <c r="H69" s="119"/>
      <c r="I69" s="114">
        <v>0</v>
      </c>
      <c r="J69" s="120">
        <v>2487.71</v>
      </c>
      <c r="K69" s="113">
        <v>0</v>
      </c>
      <c r="L69" s="114">
        <v>0</v>
      </c>
      <c r="M69" s="113">
        <v>0</v>
      </c>
      <c r="N69" s="114">
        <v>0</v>
      </c>
      <c r="O69" s="95"/>
    </row>
    <row r="70" spans="1:15" ht="31.5" outlineLevel="4">
      <c r="A70" s="116" t="s">
        <v>1314</v>
      </c>
      <c r="B70" s="117" t="s">
        <v>245</v>
      </c>
      <c r="C70" s="118" t="s">
        <v>693</v>
      </c>
      <c r="D70" s="117"/>
      <c r="E70" s="119"/>
      <c r="F70" s="119"/>
      <c r="G70" s="119"/>
      <c r="H70" s="119"/>
      <c r="I70" s="114">
        <v>0</v>
      </c>
      <c r="J70" s="120">
        <v>1109933</v>
      </c>
      <c r="K70" s="113">
        <v>0.104394652650205</v>
      </c>
      <c r="L70" s="114">
        <v>0</v>
      </c>
      <c r="M70" s="113">
        <v>0</v>
      </c>
      <c r="N70" s="114">
        <v>0</v>
      </c>
      <c r="O70" s="95"/>
    </row>
    <row r="71" spans="1:15" ht="78.75" outlineLevel="5">
      <c r="A71" s="116" t="s">
        <v>1302</v>
      </c>
      <c r="B71" s="117" t="s">
        <v>245</v>
      </c>
      <c r="C71" s="118" t="s">
        <v>693</v>
      </c>
      <c r="D71" s="117" t="s">
        <v>357</v>
      </c>
      <c r="E71" s="119"/>
      <c r="F71" s="119"/>
      <c r="G71" s="119"/>
      <c r="H71" s="119"/>
      <c r="I71" s="114">
        <v>0</v>
      </c>
      <c r="J71" s="120">
        <v>174763</v>
      </c>
      <c r="K71" s="113">
        <v>0</v>
      </c>
      <c r="L71" s="114">
        <v>0</v>
      </c>
      <c r="M71" s="113">
        <v>0</v>
      </c>
      <c r="N71" s="114">
        <v>0</v>
      </c>
      <c r="O71" s="95"/>
    </row>
    <row r="72" spans="1:15" ht="47.25" outlineLevel="5">
      <c r="A72" s="116" t="s">
        <v>1305</v>
      </c>
      <c r="B72" s="117" t="s">
        <v>245</v>
      </c>
      <c r="C72" s="118" t="s">
        <v>693</v>
      </c>
      <c r="D72" s="117" t="s">
        <v>342</v>
      </c>
      <c r="E72" s="119"/>
      <c r="F72" s="119"/>
      <c r="G72" s="119"/>
      <c r="H72" s="119"/>
      <c r="I72" s="114">
        <v>0</v>
      </c>
      <c r="J72" s="120">
        <v>884537</v>
      </c>
      <c r="K72" s="113">
        <v>0.13099629523694317</v>
      </c>
      <c r="L72" s="114">
        <v>0</v>
      </c>
      <c r="M72" s="113">
        <v>0</v>
      </c>
      <c r="N72" s="114">
        <v>0</v>
      </c>
      <c r="O72" s="95"/>
    </row>
    <row r="73" spans="1:15" ht="15.75" outlineLevel="5">
      <c r="A73" s="116" t="s">
        <v>1307</v>
      </c>
      <c r="B73" s="117" t="s">
        <v>245</v>
      </c>
      <c r="C73" s="118" t="s">
        <v>693</v>
      </c>
      <c r="D73" s="117" t="s">
        <v>337</v>
      </c>
      <c r="E73" s="119"/>
      <c r="F73" s="119"/>
      <c r="G73" s="119"/>
      <c r="H73" s="119"/>
      <c r="I73" s="114">
        <v>0</v>
      </c>
      <c r="J73" s="120">
        <v>50633</v>
      </c>
      <c r="K73" s="113">
        <v>0</v>
      </c>
      <c r="L73" s="114">
        <v>0</v>
      </c>
      <c r="M73" s="113">
        <v>0</v>
      </c>
      <c r="N73" s="114">
        <v>0</v>
      </c>
      <c r="O73" s="95"/>
    </row>
    <row r="74" spans="1:15" ht="47.25" outlineLevel="4">
      <c r="A74" s="116" t="s">
        <v>1315</v>
      </c>
      <c r="B74" s="117" t="s">
        <v>245</v>
      </c>
      <c r="C74" s="118" t="s">
        <v>691</v>
      </c>
      <c r="D74" s="117"/>
      <c r="E74" s="119"/>
      <c r="F74" s="119"/>
      <c r="G74" s="119"/>
      <c r="H74" s="119"/>
      <c r="I74" s="114">
        <v>0</v>
      </c>
      <c r="J74" s="120">
        <v>2298000</v>
      </c>
      <c r="K74" s="113">
        <v>0.16866423411662315</v>
      </c>
      <c r="L74" s="114">
        <v>0</v>
      </c>
      <c r="M74" s="113">
        <v>0</v>
      </c>
      <c r="N74" s="114">
        <v>0</v>
      </c>
      <c r="O74" s="95"/>
    </row>
    <row r="75" spans="1:15" ht="78.75" outlineLevel="5">
      <c r="A75" s="116" t="s">
        <v>1302</v>
      </c>
      <c r="B75" s="117" t="s">
        <v>245</v>
      </c>
      <c r="C75" s="118" t="s">
        <v>691</v>
      </c>
      <c r="D75" s="117" t="s">
        <v>357</v>
      </c>
      <c r="E75" s="119"/>
      <c r="F75" s="119"/>
      <c r="G75" s="119"/>
      <c r="H75" s="119"/>
      <c r="I75" s="114">
        <v>0</v>
      </c>
      <c r="J75" s="120">
        <v>2298000</v>
      </c>
      <c r="K75" s="113">
        <v>0.16866423411662315</v>
      </c>
      <c r="L75" s="114">
        <v>0</v>
      </c>
      <c r="M75" s="113">
        <v>0</v>
      </c>
      <c r="N75" s="114">
        <v>0</v>
      </c>
      <c r="O75" s="95"/>
    </row>
    <row r="76" spans="1:15" ht="47.25" outlineLevel="4">
      <c r="A76" s="116" t="s">
        <v>1316</v>
      </c>
      <c r="B76" s="117" t="s">
        <v>245</v>
      </c>
      <c r="C76" s="118" t="s">
        <v>688</v>
      </c>
      <c r="D76" s="117"/>
      <c r="E76" s="119"/>
      <c r="F76" s="119"/>
      <c r="G76" s="119"/>
      <c r="H76" s="119"/>
      <c r="I76" s="114">
        <v>0</v>
      </c>
      <c r="J76" s="120">
        <v>114900</v>
      </c>
      <c r="K76" s="113">
        <v>0.7756797214969539</v>
      </c>
      <c r="L76" s="114">
        <v>0</v>
      </c>
      <c r="M76" s="113">
        <v>0</v>
      </c>
      <c r="N76" s="114">
        <v>0</v>
      </c>
      <c r="O76" s="95"/>
    </row>
    <row r="77" spans="1:15" ht="78.75" outlineLevel="5">
      <c r="A77" s="116" t="s">
        <v>1302</v>
      </c>
      <c r="B77" s="117" t="s">
        <v>245</v>
      </c>
      <c r="C77" s="118" t="s">
        <v>688</v>
      </c>
      <c r="D77" s="117" t="s">
        <v>357</v>
      </c>
      <c r="E77" s="119"/>
      <c r="F77" s="119"/>
      <c r="G77" s="119"/>
      <c r="H77" s="119"/>
      <c r="I77" s="114">
        <v>0</v>
      </c>
      <c r="J77" s="120">
        <v>114900</v>
      </c>
      <c r="K77" s="113">
        <v>0.7756797214969539</v>
      </c>
      <c r="L77" s="114">
        <v>0</v>
      </c>
      <c r="M77" s="113">
        <v>0</v>
      </c>
      <c r="N77" s="114">
        <v>0</v>
      </c>
      <c r="O77" s="95"/>
    </row>
    <row r="78" spans="1:15" ht="78.75" outlineLevel="2">
      <c r="A78" s="116" t="s">
        <v>1222</v>
      </c>
      <c r="B78" s="117" t="s">
        <v>245</v>
      </c>
      <c r="C78" s="118" t="s">
        <v>563</v>
      </c>
      <c r="D78" s="117"/>
      <c r="E78" s="119"/>
      <c r="F78" s="119"/>
      <c r="G78" s="119"/>
      <c r="H78" s="119"/>
      <c r="I78" s="114">
        <v>0</v>
      </c>
      <c r="J78" s="120">
        <v>200000</v>
      </c>
      <c r="K78" s="113">
        <v>0.0822206</v>
      </c>
      <c r="L78" s="114">
        <v>0</v>
      </c>
      <c r="M78" s="113">
        <v>0</v>
      </c>
      <c r="N78" s="114">
        <v>0</v>
      </c>
      <c r="O78" s="95"/>
    </row>
    <row r="79" spans="1:15" ht="63" outlineLevel="3">
      <c r="A79" s="116" t="s">
        <v>1223</v>
      </c>
      <c r="B79" s="117" t="s">
        <v>245</v>
      </c>
      <c r="C79" s="118" t="s">
        <v>568</v>
      </c>
      <c r="D79" s="117"/>
      <c r="E79" s="119"/>
      <c r="F79" s="119"/>
      <c r="G79" s="119"/>
      <c r="H79" s="119"/>
      <c r="I79" s="114">
        <v>0</v>
      </c>
      <c r="J79" s="120">
        <v>200000</v>
      </c>
      <c r="K79" s="113">
        <v>0.0822206</v>
      </c>
      <c r="L79" s="114">
        <v>0</v>
      </c>
      <c r="M79" s="113">
        <v>0</v>
      </c>
      <c r="N79" s="114">
        <v>0</v>
      </c>
      <c r="O79" s="95"/>
    </row>
    <row r="80" spans="1:15" ht="15.75" outlineLevel="4">
      <c r="A80" s="116" t="s">
        <v>1317</v>
      </c>
      <c r="B80" s="117" t="s">
        <v>245</v>
      </c>
      <c r="C80" s="118" t="s">
        <v>565</v>
      </c>
      <c r="D80" s="117"/>
      <c r="E80" s="119"/>
      <c r="F80" s="119"/>
      <c r="G80" s="119"/>
      <c r="H80" s="119"/>
      <c r="I80" s="114">
        <v>0</v>
      </c>
      <c r="J80" s="120">
        <v>200000</v>
      </c>
      <c r="K80" s="113">
        <v>0.0822206</v>
      </c>
      <c r="L80" s="114">
        <v>0</v>
      </c>
      <c r="M80" s="113">
        <v>0</v>
      </c>
      <c r="N80" s="114">
        <v>0</v>
      </c>
      <c r="O80" s="95"/>
    </row>
    <row r="81" spans="1:15" ht="47.25" outlineLevel="5">
      <c r="A81" s="116" t="s">
        <v>1305</v>
      </c>
      <c r="B81" s="117" t="s">
        <v>245</v>
      </c>
      <c r="C81" s="118" t="s">
        <v>565</v>
      </c>
      <c r="D81" s="117" t="s">
        <v>342</v>
      </c>
      <c r="E81" s="119"/>
      <c r="F81" s="119"/>
      <c r="G81" s="119"/>
      <c r="H81" s="119"/>
      <c r="I81" s="114">
        <v>0</v>
      </c>
      <c r="J81" s="120">
        <v>200000</v>
      </c>
      <c r="K81" s="113">
        <v>0.0822206</v>
      </c>
      <c r="L81" s="114">
        <v>0</v>
      </c>
      <c r="M81" s="113">
        <v>0</v>
      </c>
      <c r="N81" s="114">
        <v>0</v>
      </c>
      <c r="O81" s="95"/>
    </row>
    <row r="82" spans="1:15" ht="31.5" outlineLevel="2">
      <c r="A82" s="116" t="s">
        <v>998</v>
      </c>
      <c r="B82" s="117" t="s">
        <v>245</v>
      </c>
      <c r="C82" s="118" t="s">
        <v>333</v>
      </c>
      <c r="D82" s="117"/>
      <c r="E82" s="119"/>
      <c r="F82" s="119"/>
      <c r="G82" s="119"/>
      <c r="H82" s="119"/>
      <c r="I82" s="114">
        <v>0</v>
      </c>
      <c r="J82" s="120">
        <v>7135782</v>
      </c>
      <c r="K82" s="113">
        <v>0.20912472662421583</v>
      </c>
      <c r="L82" s="114">
        <v>0</v>
      </c>
      <c r="M82" s="113">
        <v>0</v>
      </c>
      <c r="N82" s="114">
        <v>0</v>
      </c>
      <c r="O82" s="95"/>
    </row>
    <row r="83" spans="1:15" ht="15.75" outlineLevel="3">
      <c r="A83" s="116" t="s">
        <v>999</v>
      </c>
      <c r="B83" s="117" t="s">
        <v>245</v>
      </c>
      <c r="C83" s="118" t="s">
        <v>331</v>
      </c>
      <c r="D83" s="117"/>
      <c r="E83" s="119"/>
      <c r="F83" s="119"/>
      <c r="G83" s="119"/>
      <c r="H83" s="119"/>
      <c r="I83" s="114">
        <v>0</v>
      </c>
      <c r="J83" s="120">
        <v>7135782</v>
      </c>
      <c r="K83" s="113">
        <v>0.20912472662421583</v>
      </c>
      <c r="L83" s="114">
        <v>0</v>
      </c>
      <c r="M83" s="113">
        <v>0</v>
      </c>
      <c r="N83" s="114">
        <v>0</v>
      </c>
      <c r="O83" s="95"/>
    </row>
    <row r="84" spans="1:15" ht="31.5" outlineLevel="4">
      <c r="A84" s="116" t="s">
        <v>1303</v>
      </c>
      <c r="B84" s="117" t="s">
        <v>245</v>
      </c>
      <c r="C84" s="118" t="s">
        <v>373</v>
      </c>
      <c r="D84" s="117"/>
      <c r="E84" s="119"/>
      <c r="F84" s="119"/>
      <c r="G84" s="119"/>
      <c r="H84" s="119"/>
      <c r="I84" s="114">
        <v>0</v>
      </c>
      <c r="J84" s="120">
        <v>5341782</v>
      </c>
      <c r="K84" s="113">
        <v>0.19890390510133135</v>
      </c>
      <c r="L84" s="114">
        <v>0</v>
      </c>
      <c r="M84" s="113">
        <v>0</v>
      </c>
      <c r="N84" s="114">
        <v>0</v>
      </c>
      <c r="O84" s="95"/>
    </row>
    <row r="85" spans="1:15" ht="78.75" outlineLevel="5">
      <c r="A85" s="116" t="s">
        <v>1302</v>
      </c>
      <c r="B85" s="117" t="s">
        <v>245</v>
      </c>
      <c r="C85" s="118" t="s">
        <v>373</v>
      </c>
      <c r="D85" s="117" t="s">
        <v>357</v>
      </c>
      <c r="E85" s="119"/>
      <c r="F85" s="119"/>
      <c r="G85" s="119"/>
      <c r="H85" s="119"/>
      <c r="I85" s="114">
        <v>0</v>
      </c>
      <c r="J85" s="120">
        <v>5341782</v>
      </c>
      <c r="K85" s="113">
        <v>0.19890390510133135</v>
      </c>
      <c r="L85" s="114">
        <v>0</v>
      </c>
      <c r="M85" s="113">
        <v>0</v>
      </c>
      <c r="N85" s="114">
        <v>0</v>
      </c>
      <c r="O85" s="95"/>
    </row>
    <row r="86" spans="1:15" ht="31.5" outlineLevel="4">
      <c r="A86" s="116" t="s">
        <v>1304</v>
      </c>
      <c r="B86" s="117" t="s">
        <v>245</v>
      </c>
      <c r="C86" s="118" t="s">
        <v>371</v>
      </c>
      <c r="D86" s="117"/>
      <c r="E86" s="119"/>
      <c r="F86" s="119"/>
      <c r="G86" s="119"/>
      <c r="H86" s="119"/>
      <c r="I86" s="114">
        <v>0</v>
      </c>
      <c r="J86" s="120">
        <v>25000</v>
      </c>
      <c r="K86" s="113">
        <v>0.0678864</v>
      </c>
      <c r="L86" s="114">
        <v>0</v>
      </c>
      <c r="M86" s="113">
        <v>0</v>
      </c>
      <c r="N86" s="114">
        <v>0</v>
      </c>
      <c r="O86" s="95"/>
    </row>
    <row r="87" spans="1:15" ht="47.25" outlineLevel="5">
      <c r="A87" s="116" t="s">
        <v>1305</v>
      </c>
      <c r="B87" s="117" t="s">
        <v>245</v>
      </c>
      <c r="C87" s="118" t="s">
        <v>371</v>
      </c>
      <c r="D87" s="117" t="s">
        <v>342</v>
      </c>
      <c r="E87" s="119"/>
      <c r="F87" s="119"/>
      <c r="G87" s="119"/>
      <c r="H87" s="119"/>
      <c r="I87" s="114">
        <v>0</v>
      </c>
      <c r="J87" s="120">
        <v>25000</v>
      </c>
      <c r="K87" s="113">
        <v>0.0678864</v>
      </c>
      <c r="L87" s="114">
        <v>0</v>
      </c>
      <c r="M87" s="113">
        <v>0</v>
      </c>
      <c r="N87" s="114">
        <v>0</v>
      </c>
      <c r="O87" s="95"/>
    </row>
    <row r="88" spans="1:15" ht="31.5" outlineLevel="4">
      <c r="A88" s="116" t="s">
        <v>1318</v>
      </c>
      <c r="B88" s="117" t="s">
        <v>245</v>
      </c>
      <c r="C88" s="118" t="s">
        <v>354</v>
      </c>
      <c r="D88" s="117"/>
      <c r="E88" s="119"/>
      <c r="F88" s="119"/>
      <c r="G88" s="119"/>
      <c r="H88" s="119"/>
      <c r="I88" s="114">
        <v>0</v>
      </c>
      <c r="J88" s="120">
        <v>500000</v>
      </c>
      <c r="K88" s="113">
        <v>0.19014</v>
      </c>
      <c r="L88" s="114">
        <v>0</v>
      </c>
      <c r="M88" s="113">
        <v>0</v>
      </c>
      <c r="N88" s="114">
        <v>0</v>
      </c>
      <c r="O88" s="95"/>
    </row>
    <row r="89" spans="1:15" ht="15.75" outlineLevel="5">
      <c r="A89" s="116" t="s">
        <v>1307</v>
      </c>
      <c r="B89" s="117" t="s">
        <v>245</v>
      </c>
      <c r="C89" s="118" t="s">
        <v>354</v>
      </c>
      <c r="D89" s="117" t="s">
        <v>337</v>
      </c>
      <c r="E89" s="119"/>
      <c r="F89" s="119"/>
      <c r="G89" s="119"/>
      <c r="H89" s="119"/>
      <c r="I89" s="114">
        <v>0</v>
      </c>
      <c r="J89" s="120">
        <v>500000</v>
      </c>
      <c r="K89" s="113">
        <v>0.19014</v>
      </c>
      <c r="L89" s="114">
        <v>0</v>
      </c>
      <c r="M89" s="113">
        <v>0</v>
      </c>
      <c r="N89" s="114">
        <v>0</v>
      </c>
      <c r="O89" s="95"/>
    </row>
    <row r="90" spans="1:15" ht="47.25" outlineLevel="4">
      <c r="A90" s="116" t="s">
        <v>1319</v>
      </c>
      <c r="B90" s="117" t="s">
        <v>245</v>
      </c>
      <c r="C90" s="118" t="s">
        <v>947</v>
      </c>
      <c r="D90" s="117"/>
      <c r="E90" s="119"/>
      <c r="F90" s="119"/>
      <c r="G90" s="119"/>
      <c r="H90" s="119"/>
      <c r="I90" s="114">
        <v>0</v>
      </c>
      <c r="J90" s="120">
        <v>1269000</v>
      </c>
      <c r="K90" s="113">
        <v>0.2624113475177305</v>
      </c>
      <c r="L90" s="114">
        <v>0</v>
      </c>
      <c r="M90" s="113">
        <v>0</v>
      </c>
      <c r="N90" s="114">
        <v>0</v>
      </c>
      <c r="O90" s="95"/>
    </row>
    <row r="91" spans="1:15" ht="78.75" outlineLevel="5">
      <c r="A91" s="116" t="s">
        <v>1302</v>
      </c>
      <c r="B91" s="117" t="s">
        <v>245</v>
      </c>
      <c r="C91" s="118" t="s">
        <v>947</v>
      </c>
      <c r="D91" s="117" t="s">
        <v>357</v>
      </c>
      <c r="E91" s="119"/>
      <c r="F91" s="119"/>
      <c r="G91" s="119"/>
      <c r="H91" s="119"/>
      <c r="I91" s="114">
        <v>0</v>
      </c>
      <c r="J91" s="120">
        <v>720200</v>
      </c>
      <c r="K91" s="113">
        <v>0.27131352402110526</v>
      </c>
      <c r="L91" s="114">
        <v>0</v>
      </c>
      <c r="M91" s="113">
        <v>0</v>
      </c>
      <c r="N91" s="114">
        <v>0</v>
      </c>
      <c r="O91" s="95"/>
    </row>
    <row r="92" spans="1:15" ht="47.25" outlineLevel="5">
      <c r="A92" s="116" t="s">
        <v>1305</v>
      </c>
      <c r="B92" s="117" t="s">
        <v>245</v>
      </c>
      <c r="C92" s="118" t="s">
        <v>947</v>
      </c>
      <c r="D92" s="117" t="s">
        <v>342</v>
      </c>
      <c r="E92" s="119"/>
      <c r="F92" s="119"/>
      <c r="G92" s="119"/>
      <c r="H92" s="119"/>
      <c r="I92" s="114">
        <v>0</v>
      </c>
      <c r="J92" s="120">
        <v>547300</v>
      </c>
      <c r="K92" s="113">
        <v>0.2514160423899141</v>
      </c>
      <c r="L92" s="114">
        <v>0</v>
      </c>
      <c r="M92" s="113">
        <v>0</v>
      </c>
      <c r="N92" s="114">
        <v>0</v>
      </c>
      <c r="O92" s="95"/>
    </row>
    <row r="93" spans="1:15" ht="15.75" outlineLevel="5">
      <c r="A93" s="116" t="s">
        <v>1307</v>
      </c>
      <c r="B93" s="117" t="s">
        <v>245</v>
      </c>
      <c r="C93" s="118" t="s">
        <v>947</v>
      </c>
      <c r="D93" s="117" t="s">
        <v>337</v>
      </c>
      <c r="E93" s="119"/>
      <c r="F93" s="119"/>
      <c r="G93" s="119"/>
      <c r="H93" s="119"/>
      <c r="I93" s="114">
        <v>0</v>
      </c>
      <c r="J93" s="120">
        <v>1500</v>
      </c>
      <c r="K93" s="113">
        <v>0</v>
      </c>
      <c r="L93" s="114">
        <v>0</v>
      </c>
      <c r="M93" s="113">
        <v>0</v>
      </c>
      <c r="N93" s="114">
        <v>0</v>
      </c>
      <c r="O93" s="95"/>
    </row>
    <row r="94" spans="1:15" ht="31.5">
      <c r="A94" s="107" t="s">
        <v>246</v>
      </c>
      <c r="B94" s="108" t="s">
        <v>247</v>
      </c>
      <c r="C94" s="109"/>
      <c r="D94" s="108"/>
      <c r="E94" s="110"/>
      <c r="F94" s="110"/>
      <c r="G94" s="110"/>
      <c r="H94" s="110"/>
      <c r="I94" s="111">
        <v>0</v>
      </c>
      <c r="J94" s="112">
        <v>40833934</v>
      </c>
      <c r="K94" s="113">
        <v>0.5255435763304118</v>
      </c>
      <c r="L94" s="114">
        <v>0</v>
      </c>
      <c r="M94" s="113">
        <v>0</v>
      </c>
      <c r="N94" s="114">
        <v>0</v>
      </c>
      <c r="O94" s="95"/>
    </row>
    <row r="95" spans="1:15" ht="47.25" outlineLevel="1">
      <c r="A95" s="116" t="s">
        <v>248</v>
      </c>
      <c r="B95" s="117" t="s">
        <v>249</v>
      </c>
      <c r="C95" s="118"/>
      <c r="D95" s="117"/>
      <c r="E95" s="119"/>
      <c r="F95" s="119"/>
      <c r="G95" s="119"/>
      <c r="H95" s="119"/>
      <c r="I95" s="114">
        <v>0</v>
      </c>
      <c r="J95" s="120">
        <v>30445528</v>
      </c>
      <c r="K95" s="113">
        <v>0.6902619218822548</v>
      </c>
      <c r="L95" s="114">
        <v>0</v>
      </c>
      <c r="M95" s="113">
        <v>0</v>
      </c>
      <c r="N95" s="114">
        <v>0</v>
      </c>
      <c r="O95" s="95"/>
    </row>
    <row r="96" spans="1:15" ht="94.5" outlineLevel="2">
      <c r="A96" s="116" t="s">
        <v>1055</v>
      </c>
      <c r="B96" s="117" t="s">
        <v>249</v>
      </c>
      <c r="C96" s="118" t="s">
        <v>666</v>
      </c>
      <c r="D96" s="117"/>
      <c r="E96" s="119"/>
      <c r="F96" s="119"/>
      <c r="G96" s="119"/>
      <c r="H96" s="119"/>
      <c r="I96" s="114">
        <v>0</v>
      </c>
      <c r="J96" s="120">
        <v>30445528</v>
      </c>
      <c r="K96" s="113">
        <v>0.6902619218822548</v>
      </c>
      <c r="L96" s="114">
        <v>0</v>
      </c>
      <c r="M96" s="113">
        <v>0</v>
      </c>
      <c r="N96" s="114">
        <v>0</v>
      </c>
      <c r="O96" s="95"/>
    </row>
    <row r="97" spans="1:15" ht="15.75" outlineLevel="4">
      <c r="A97" s="116" t="s">
        <v>1312</v>
      </c>
      <c r="B97" s="117" t="s">
        <v>249</v>
      </c>
      <c r="C97" s="118" t="s">
        <v>908</v>
      </c>
      <c r="D97" s="117"/>
      <c r="E97" s="119"/>
      <c r="F97" s="119"/>
      <c r="G97" s="119"/>
      <c r="H97" s="119"/>
      <c r="I97" s="114">
        <v>0</v>
      </c>
      <c r="J97" s="120">
        <v>883230</v>
      </c>
      <c r="K97" s="113">
        <v>0.10056723616724975</v>
      </c>
      <c r="L97" s="114">
        <v>0</v>
      </c>
      <c r="M97" s="113">
        <v>0</v>
      </c>
      <c r="N97" s="114">
        <v>0</v>
      </c>
      <c r="O97" s="95"/>
    </row>
    <row r="98" spans="1:15" ht="47.25" outlineLevel="5">
      <c r="A98" s="116" t="s">
        <v>1305</v>
      </c>
      <c r="B98" s="117" t="s">
        <v>249</v>
      </c>
      <c r="C98" s="118" t="s">
        <v>908</v>
      </c>
      <c r="D98" s="117" t="s">
        <v>342</v>
      </c>
      <c r="E98" s="119"/>
      <c r="F98" s="119"/>
      <c r="G98" s="119"/>
      <c r="H98" s="119"/>
      <c r="I98" s="114">
        <v>0</v>
      </c>
      <c r="J98" s="120">
        <v>883230</v>
      </c>
      <c r="K98" s="113">
        <v>0.10056723616724975</v>
      </c>
      <c r="L98" s="114">
        <v>0</v>
      </c>
      <c r="M98" s="113">
        <v>0</v>
      </c>
      <c r="N98" s="114">
        <v>0</v>
      </c>
      <c r="O98" s="95"/>
    </row>
    <row r="99" spans="1:15" ht="15.75" outlineLevel="4">
      <c r="A99" s="116" t="s">
        <v>1312</v>
      </c>
      <c r="B99" s="117" t="s">
        <v>249</v>
      </c>
      <c r="C99" s="118" t="s">
        <v>901</v>
      </c>
      <c r="D99" s="117"/>
      <c r="E99" s="119"/>
      <c r="F99" s="119"/>
      <c r="G99" s="119"/>
      <c r="H99" s="119"/>
      <c r="I99" s="114">
        <v>0</v>
      </c>
      <c r="J99" s="120">
        <v>6549900</v>
      </c>
      <c r="K99" s="113">
        <v>0.07427412632253927</v>
      </c>
      <c r="L99" s="114">
        <v>0</v>
      </c>
      <c r="M99" s="113">
        <v>0</v>
      </c>
      <c r="N99" s="114">
        <v>0</v>
      </c>
      <c r="O99" s="95"/>
    </row>
    <row r="100" spans="1:15" ht="47.25" outlineLevel="5">
      <c r="A100" s="116" t="s">
        <v>1305</v>
      </c>
      <c r="B100" s="117" t="s">
        <v>249</v>
      </c>
      <c r="C100" s="118" t="s">
        <v>901</v>
      </c>
      <c r="D100" s="117" t="s">
        <v>342</v>
      </c>
      <c r="E100" s="119"/>
      <c r="F100" s="119"/>
      <c r="G100" s="119"/>
      <c r="H100" s="119"/>
      <c r="I100" s="114">
        <v>0</v>
      </c>
      <c r="J100" s="120">
        <v>6549900</v>
      </c>
      <c r="K100" s="113">
        <v>0.07427412632253927</v>
      </c>
      <c r="L100" s="114">
        <v>0</v>
      </c>
      <c r="M100" s="113">
        <v>0</v>
      </c>
      <c r="N100" s="114">
        <v>0</v>
      </c>
      <c r="O100" s="95"/>
    </row>
    <row r="101" spans="1:15" ht="15.75" outlineLevel="4">
      <c r="A101" s="116" t="s">
        <v>1320</v>
      </c>
      <c r="B101" s="117" t="s">
        <v>249</v>
      </c>
      <c r="C101" s="118" t="s">
        <v>900</v>
      </c>
      <c r="D101" s="117"/>
      <c r="E101" s="119"/>
      <c r="F101" s="119"/>
      <c r="G101" s="119"/>
      <c r="H101" s="119"/>
      <c r="I101" s="114">
        <v>0</v>
      </c>
      <c r="J101" s="120">
        <v>450000</v>
      </c>
      <c r="K101" s="113">
        <v>0</v>
      </c>
      <c r="L101" s="114">
        <v>0</v>
      </c>
      <c r="M101" s="113">
        <v>0</v>
      </c>
      <c r="N101" s="114">
        <v>0</v>
      </c>
      <c r="O101" s="95"/>
    </row>
    <row r="102" spans="1:15" ht="15.75" outlineLevel="5">
      <c r="A102" s="116" t="s">
        <v>1307</v>
      </c>
      <c r="B102" s="117" t="s">
        <v>249</v>
      </c>
      <c r="C102" s="118" t="s">
        <v>900</v>
      </c>
      <c r="D102" s="117" t="s">
        <v>337</v>
      </c>
      <c r="E102" s="119"/>
      <c r="F102" s="119"/>
      <c r="G102" s="119"/>
      <c r="H102" s="119"/>
      <c r="I102" s="114">
        <v>0</v>
      </c>
      <c r="J102" s="120">
        <v>450000</v>
      </c>
      <c r="K102" s="113">
        <v>0</v>
      </c>
      <c r="L102" s="114">
        <v>0</v>
      </c>
      <c r="M102" s="113">
        <v>0</v>
      </c>
      <c r="N102" s="114">
        <v>0</v>
      </c>
      <c r="O102" s="95"/>
    </row>
    <row r="103" spans="1:15" ht="31.5" outlineLevel="4">
      <c r="A103" s="116" t="s">
        <v>1313</v>
      </c>
      <c r="B103" s="117" t="s">
        <v>249</v>
      </c>
      <c r="C103" s="118" t="s">
        <v>904</v>
      </c>
      <c r="D103" s="117"/>
      <c r="E103" s="119"/>
      <c r="F103" s="119"/>
      <c r="G103" s="119"/>
      <c r="H103" s="119"/>
      <c r="I103" s="114">
        <v>0</v>
      </c>
      <c r="J103" s="120">
        <v>2562398</v>
      </c>
      <c r="K103" s="113">
        <v>0.17174403429912136</v>
      </c>
      <c r="L103" s="114">
        <v>0</v>
      </c>
      <c r="M103" s="113">
        <v>0</v>
      </c>
      <c r="N103" s="114">
        <v>0</v>
      </c>
      <c r="O103" s="95"/>
    </row>
    <row r="104" spans="1:15" ht="78.75" outlineLevel="5">
      <c r="A104" s="116" t="s">
        <v>1302</v>
      </c>
      <c r="B104" s="117" t="s">
        <v>249</v>
      </c>
      <c r="C104" s="118" t="s">
        <v>904</v>
      </c>
      <c r="D104" s="117" t="s">
        <v>357</v>
      </c>
      <c r="E104" s="119"/>
      <c r="F104" s="119"/>
      <c r="G104" s="119"/>
      <c r="H104" s="119"/>
      <c r="I104" s="114">
        <v>0</v>
      </c>
      <c r="J104" s="120">
        <v>2121492</v>
      </c>
      <c r="K104" s="113">
        <v>0.17660890543070631</v>
      </c>
      <c r="L104" s="114">
        <v>0</v>
      </c>
      <c r="M104" s="113">
        <v>0</v>
      </c>
      <c r="N104" s="114">
        <v>0</v>
      </c>
      <c r="O104" s="95"/>
    </row>
    <row r="105" spans="1:15" ht="47.25" outlineLevel="5">
      <c r="A105" s="116" t="s">
        <v>1305</v>
      </c>
      <c r="B105" s="117" t="s">
        <v>249</v>
      </c>
      <c r="C105" s="118" t="s">
        <v>904</v>
      </c>
      <c r="D105" s="117" t="s">
        <v>342</v>
      </c>
      <c r="E105" s="119"/>
      <c r="F105" s="119"/>
      <c r="G105" s="119"/>
      <c r="H105" s="119"/>
      <c r="I105" s="114">
        <v>0</v>
      </c>
      <c r="J105" s="120">
        <v>440406</v>
      </c>
      <c r="K105" s="113">
        <v>0.14850431193035518</v>
      </c>
      <c r="L105" s="114">
        <v>0</v>
      </c>
      <c r="M105" s="113">
        <v>0</v>
      </c>
      <c r="N105" s="114">
        <v>0</v>
      </c>
      <c r="O105" s="95"/>
    </row>
    <row r="106" spans="1:15" ht="15.75" outlineLevel="5">
      <c r="A106" s="116" t="s">
        <v>1307</v>
      </c>
      <c r="B106" s="117" t="s">
        <v>249</v>
      </c>
      <c r="C106" s="118" t="s">
        <v>904</v>
      </c>
      <c r="D106" s="117" t="s">
        <v>337</v>
      </c>
      <c r="E106" s="119"/>
      <c r="F106" s="119"/>
      <c r="G106" s="119"/>
      <c r="H106" s="119"/>
      <c r="I106" s="114">
        <v>0</v>
      </c>
      <c r="J106" s="120">
        <v>500</v>
      </c>
      <c r="K106" s="113">
        <v>0</v>
      </c>
      <c r="L106" s="114">
        <v>0</v>
      </c>
      <c r="M106" s="113">
        <v>0</v>
      </c>
      <c r="N106" s="114">
        <v>0</v>
      </c>
      <c r="O106" s="95"/>
    </row>
    <row r="107" spans="1:15" ht="15.75" outlineLevel="4">
      <c r="A107" s="116" t="s">
        <v>1312</v>
      </c>
      <c r="B107" s="117" t="s">
        <v>249</v>
      </c>
      <c r="C107" s="118" t="s">
        <v>897</v>
      </c>
      <c r="D107" s="117"/>
      <c r="E107" s="119"/>
      <c r="F107" s="119"/>
      <c r="G107" s="119"/>
      <c r="H107" s="119"/>
      <c r="I107" s="114">
        <v>0</v>
      </c>
      <c r="J107" s="120">
        <v>20000000</v>
      </c>
      <c r="K107" s="113">
        <v>1</v>
      </c>
      <c r="L107" s="114">
        <v>0</v>
      </c>
      <c r="M107" s="113">
        <v>0</v>
      </c>
      <c r="N107" s="114">
        <v>0</v>
      </c>
      <c r="O107" s="95"/>
    </row>
    <row r="108" spans="1:15" ht="15.75" outlineLevel="5">
      <c r="A108" s="116" t="s">
        <v>1307</v>
      </c>
      <c r="B108" s="117" t="s">
        <v>249</v>
      </c>
      <c r="C108" s="118" t="s">
        <v>897</v>
      </c>
      <c r="D108" s="117" t="s">
        <v>337</v>
      </c>
      <c r="E108" s="119"/>
      <c r="F108" s="119"/>
      <c r="G108" s="119"/>
      <c r="H108" s="119"/>
      <c r="I108" s="114">
        <v>0</v>
      </c>
      <c r="J108" s="120">
        <v>20000000</v>
      </c>
      <c r="K108" s="113">
        <v>1</v>
      </c>
      <c r="L108" s="114">
        <v>0</v>
      </c>
      <c r="M108" s="113">
        <v>0</v>
      </c>
      <c r="N108" s="114">
        <v>0</v>
      </c>
      <c r="O108" s="95"/>
    </row>
    <row r="109" spans="1:15" ht="31.5" outlineLevel="1" collapsed="1">
      <c r="A109" s="116" t="s">
        <v>250</v>
      </c>
      <c r="B109" s="117" t="s">
        <v>251</v>
      </c>
      <c r="C109" s="118"/>
      <c r="D109" s="117"/>
      <c r="E109" s="119"/>
      <c r="F109" s="119"/>
      <c r="G109" s="119"/>
      <c r="H109" s="119"/>
      <c r="I109" s="114">
        <v>0</v>
      </c>
      <c r="J109" s="120">
        <v>10388406</v>
      </c>
      <c r="K109" s="113">
        <v>0.04279992907477817</v>
      </c>
      <c r="L109" s="114">
        <v>0</v>
      </c>
      <c r="M109" s="113">
        <v>0</v>
      </c>
      <c r="N109" s="114">
        <v>0</v>
      </c>
      <c r="O109" s="95"/>
    </row>
    <row r="110" spans="1:15" ht="63" outlineLevel="2">
      <c r="A110" s="116" t="s">
        <v>1062</v>
      </c>
      <c r="B110" s="117" t="s">
        <v>251</v>
      </c>
      <c r="C110" s="118" t="s">
        <v>551</v>
      </c>
      <c r="D110" s="117"/>
      <c r="E110" s="119"/>
      <c r="F110" s="119"/>
      <c r="G110" s="119"/>
      <c r="H110" s="119"/>
      <c r="I110" s="114">
        <v>0</v>
      </c>
      <c r="J110" s="120">
        <v>9988406</v>
      </c>
      <c r="K110" s="113">
        <v>0.006506543686750419</v>
      </c>
      <c r="L110" s="114">
        <v>0</v>
      </c>
      <c r="M110" s="113">
        <v>0</v>
      </c>
      <c r="N110" s="114">
        <v>0</v>
      </c>
      <c r="O110" s="95"/>
    </row>
    <row r="111" spans="1:15" ht="47.25" outlineLevel="3">
      <c r="A111" s="116" t="s">
        <v>1063</v>
      </c>
      <c r="B111" s="117" t="s">
        <v>251</v>
      </c>
      <c r="C111" s="118" t="s">
        <v>757</v>
      </c>
      <c r="D111" s="117"/>
      <c r="E111" s="119"/>
      <c r="F111" s="119"/>
      <c r="G111" s="119"/>
      <c r="H111" s="119"/>
      <c r="I111" s="114">
        <v>0</v>
      </c>
      <c r="J111" s="120">
        <v>3760000</v>
      </c>
      <c r="K111" s="113">
        <v>0</v>
      </c>
      <c r="L111" s="114">
        <v>0</v>
      </c>
      <c r="M111" s="113">
        <v>0</v>
      </c>
      <c r="N111" s="114">
        <v>0</v>
      </c>
      <c r="O111" s="95"/>
    </row>
    <row r="112" spans="1:15" ht="15.75" outlineLevel="4">
      <c r="A112" s="116" t="s">
        <v>1312</v>
      </c>
      <c r="B112" s="117" t="s">
        <v>251</v>
      </c>
      <c r="C112" s="118" t="s">
        <v>754</v>
      </c>
      <c r="D112" s="117"/>
      <c r="E112" s="119"/>
      <c r="F112" s="119"/>
      <c r="G112" s="119"/>
      <c r="H112" s="119"/>
      <c r="I112" s="114">
        <v>0</v>
      </c>
      <c r="J112" s="120">
        <v>3760000</v>
      </c>
      <c r="K112" s="113">
        <v>0</v>
      </c>
      <c r="L112" s="114">
        <v>0</v>
      </c>
      <c r="M112" s="113">
        <v>0</v>
      </c>
      <c r="N112" s="114">
        <v>0</v>
      </c>
      <c r="O112" s="95"/>
    </row>
    <row r="113" spans="1:15" ht="47.25" outlineLevel="5">
      <c r="A113" s="116" t="s">
        <v>1305</v>
      </c>
      <c r="B113" s="117" t="s">
        <v>251</v>
      </c>
      <c r="C113" s="118" t="s">
        <v>754</v>
      </c>
      <c r="D113" s="117" t="s">
        <v>342</v>
      </c>
      <c r="E113" s="119"/>
      <c r="F113" s="119"/>
      <c r="G113" s="119"/>
      <c r="H113" s="119"/>
      <c r="I113" s="114">
        <v>0</v>
      </c>
      <c r="J113" s="120">
        <v>3760000</v>
      </c>
      <c r="K113" s="113">
        <v>0</v>
      </c>
      <c r="L113" s="114">
        <v>0</v>
      </c>
      <c r="M113" s="113">
        <v>0</v>
      </c>
      <c r="N113" s="114">
        <v>0</v>
      </c>
      <c r="O113" s="95"/>
    </row>
    <row r="114" spans="1:15" ht="47.25" outlineLevel="3">
      <c r="A114" s="116" t="s">
        <v>1228</v>
      </c>
      <c r="B114" s="117" t="s">
        <v>251</v>
      </c>
      <c r="C114" s="118" t="s">
        <v>549</v>
      </c>
      <c r="D114" s="117"/>
      <c r="E114" s="119"/>
      <c r="F114" s="119"/>
      <c r="G114" s="119"/>
      <c r="H114" s="119"/>
      <c r="I114" s="114">
        <v>0</v>
      </c>
      <c r="J114" s="120">
        <v>40000</v>
      </c>
      <c r="K114" s="113">
        <v>0</v>
      </c>
      <c r="L114" s="114">
        <v>0</v>
      </c>
      <c r="M114" s="113">
        <v>0</v>
      </c>
      <c r="N114" s="114">
        <v>0</v>
      </c>
      <c r="O114" s="95"/>
    </row>
    <row r="115" spans="1:15" ht="15.75" outlineLevel="4">
      <c r="A115" s="116" t="s">
        <v>1312</v>
      </c>
      <c r="B115" s="117" t="s">
        <v>251</v>
      </c>
      <c r="C115" s="118" t="s">
        <v>546</v>
      </c>
      <c r="D115" s="117"/>
      <c r="E115" s="119"/>
      <c r="F115" s="119"/>
      <c r="G115" s="119"/>
      <c r="H115" s="119"/>
      <c r="I115" s="114">
        <v>0</v>
      </c>
      <c r="J115" s="120">
        <v>40000</v>
      </c>
      <c r="K115" s="113">
        <v>0</v>
      </c>
      <c r="L115" s="114">
        <v>0</v>
      </c>
      <c r="M115" s="113">
        <v>0</v>
      </c>
      <c r="N115" s="114">
        <v>0</v>
      </c>
      <c r="O115" s="95"/>
    </row>
    <row r="116" spans="1:15" ht="47.25" outlineLevel="5">
      <c r="A116" s="116" t="s">
        <v>1305</v>
      </c>
      <c r="B116" s="117" t="s">
        <v>251</v>
      </c>
      <c r="C116" s="118" t="s">
        <v>546</v>
      </c>
      <c r="D116" s="117" t="s">
        <v>342</v>
      </c>
      <c r="E116" s="119"/>
      <c r="F116" s="119"/>
      <c r="G116" s="119"/>
      <c r="H116" s="119"/>
      <c r="I116" s="114">
        <v>0</v>
      </c>
      <c r="J116" s="120">
        <v>9960</v>
      </c>
      <c r="K116" s="113">
        <v>0</v>
      </c>
      <c r="L116" s="114">
        <v>0</v>
      </c>
      <c r="M116" s="113">
        <v>0</v>
      </c>
      <c r="N116" s="114">
        <v>0</v>
      </c>
      <c r="O116" s="95"/>
    </row>
    <row r="117" spans="1:15" ht="47.25" outlineLevel="5">
      <c r="A117" s="116" t="s">
        <v>1321</v>
      </c>
      <c r="B117" s="117" t="s">
        <v>251</v>
      </c>
      <c r="C117" s="118" t="s">
        <v>546</v>
      </c>
      <c r="D117" s="117" t="s">
        <v>409</v>
      </c>
      <c r="E117" s="119"/>
      <c r="F117" s="119"/>
      <c r="G117" s="119"/>
      <c r="H117" s="119"/>
      <c r="I117" s="114">
        <v>0</v>
      </c>
      <c r="J117" s="120">
        <v>30040</v>
      </c>
      <c r="K117" s="113">
        <v>0</v>
      </c>
      <c r="L117" s="114">
        <v>0</v>
      </c>
      <c r="M117" s="113">
        <v>0</v>
      </c>
      <c r="N117" s="114">
        <v>0</v>
      </c>
      <c r="O117" s="95"/>
    </row>
    <row r="118" spans="1:15" ht="63" outlineLevel="3">
      <c r="A118" s="116" t="s">
        <v>1164</v>
      </c>
      <c r="B118" s="117" t="s">
        <v>251</v>
      </c>
      <c r="C118" s="118" t="s">
        <v>544</v>
      </c>
      <c r="D118" s="117"/>
      <c r="E118" s="119"/>
      <c r="F118" s="119"/>
      <c r="G118" s="119"/>
      <c r="H118" s="119"/>
      <c r="I118" s="114">
        <v>0</v>
      </c>
      <c r="J118" s="120">
        <v>33000</v>
      </c>
      <c r="K118" s="113">
        <v>0.45454545454545453</v>
      </c>
      <c r="L118" s="114">
        <v>0</v>
      </c>
      <c r="M118" s="113">
        <v>0</v>
      </c>
      <c r="N118" s="114">
        <v>0</v>
      </c>
      <c r="O118" s="95"/>
    </row>
    <row r="119" spans="1:15" ht="15.75" outlineLevel="4">
      <c r="A119" s="116" t="s">
        <v>1312</v>
      </c>
      <c r="B119" s="117" t="s">
        <v>251</v>
      </c>
      <c r="C119" s="118" t="s">
        <v>541</v>
      </c>
      <c r="D119" s="117"/>
      <c r="E119" s="119"/>
      <c r="F119" s="119"/>
      <c r="G119" s="119"/>
      <c r="H119" s="119"/>
      <c r="I119" s="114">
        <v>0</v>
      </c>
      <c r="J119" s="120">
        <v>33000</v>
      </c>
      <c r="K119" s="113">
        <v>0.45454545454545453</v>
      </c>
      <c r="L119" s="114">
        <v>0</v>
      </c>
      <c r="M119" s="113">
        <v>0</v>
      </c>
      <c r="N119" s="114">
        <v>0</v>
      </c>
      <c r="O119" s="95"/>
    </row>
    <row r="120" spans="1:15" ht="47.25" outlineLevel="5">
      <c r="A120" s="116" t="s">
        <v>1305</v>
      </c>
      <c r="B120" s="117" t="s">
        <v>251</v>
      </c>
      <c r="C120" s="118" t="s">
        <v>541</v>
      </c>
      <c r="D120" s="117" t="s">
        <v>342</v>
      </c>
      <c r="E120" s="119"/>
      <c r="F120" s="119"/>
      <c r="G120" s="119"/>
      <c r="H120" s="119"/>
      <c r="I120" s="114">
        <v>0</v>
      </c>
      <c r="J120" s="120">
        <v>33000</v>
      </c>
      <c r="K120" s="113">
        <v>0.45454545454545453</v>
      </c>
      <c r="L120" s="114">
        <v>0</v>
      </c>
      <c r="M120" s="113">
        <v>0</v>
      </c>
      <c r="N120" s="114">
        <v>0</v>
      </c>
      <c r="O120" s="95"/>
    </row>
    <row r="121" spans="1:15" ht="78.75" outlineLevel="3">
      <c r="A121" s="116" t="s">
        <v>1166</v>
      </c>
      <c r="B121" s="117" t="s">
        <v>251</v>
      </c>
      <c r="C121" s="118" t="s">
        <v>685</v>
      </c>
      <c r="D121" s="117"/>
      <c r="E121" s="119"/>
      <c r="F121" s="119"/>
      <c r="G121" s="119"/>
      <c r="H121" s="119"/>
      <c r="I121" s="114">
        <v>0</v>
      </c>
      <c r="J121" s="120">
        <v>35000</v>
      </c>
      <c r="K121" s="113">
        <v>0</v>
      </c>
      <c r="L121" s="114">
        <v>0</v>
      </c>
      <c r="M121" s="113">
        <v>0</v>
      </c>
      <c r="N121" s="114">
        <v>0</v>
      </c>
      <c r="O121" s="95"/>
    </row>
    <row r="122" spans="1:15" ht="15.75" outlineLevel="4">
      <c r="A122" s="116" t="s">
        <v>1312</v>
      </c>
      <c r="B122" s="117" t="s">
        <v>251</v>
      </c>
      <c r="C122" s="118" t="s">
        <v>682</v>
      </c>
      <c r="D122" s="117"/>
      <c r="E122" s="119"/>
      <c r="F122" s="119"/>
      <c r="G122" s="119"/>
      <c r="H122" s="119"/>
      <c r="I122" s="114">
        <v>0</v>
      </c>
      <c r="J122" s="120">
        <v>30000</v>
      </c>
      <c r="K122" s="113">
        <v>0</v>
      </c>
      <c r="L122" s="114">
        <v>0</v>
      </c>
      <c r="M122" s="113">
        <v>0</v>
      </c>
      <c r="N122" s="114">
        <v>0</v>
      </c>
      <c r="O122" s="95"/>
    </row>
    <row r="123" spans="1:15" ht="47.25" outlineLevel="5">
      <c r="A123" s="116" t="s">
        <v>1305</v>
      </c>
      <c r="B123" s="117" t="s">
        <v>251</v>
      </c>
      <c r="C123" s="118" t="s">
        <v>682</v>
      </c>
      <c r="D123" s="117" t="s">
        <v>342</v>
      </c>
      <c r="E123" s="119"/>
      <c r="F123" s="119"/>
      <c r="G123" s="119"/>
      <c r="H123" s="119"/>
      <c r="I123" s="114">
        <v>0</v>
      </c>
      <c r="J123" s="120">
        <v>30000</v>
      </c>
      <c r="K123" s="113">
        <v>0</v>
      </c>
      <c r="L123" s="114">
        <v>0</v>
      </c>
      <c r="M123" s="113">
        <v>0</v>
      </c>
      <c r="N123" s="114">
        <v>0</v>
      </c>
      <c r="O123" s="95"/>
    </row>
    <row r="124" spans="1:15" ht="31.5" outlineLevel="4">
      <c r="A124" s="116" t="s">
        <v>1322</v>
      </c>
      <c r="B124" s="117" t="s">
        <v>251</v>
      </c>
      <c r="C124" s="118" t="s">
        <v>681</v>
      </c>
      <c r="D124" s="117"/>
      <c r="E124" s="119"/>
      <c r="F124" s="119"/>
      <c r="G124" s="119"/>
      <c r="H124" s="119"/>
      <c r="I124" s="114">
        <v>0</v>
      </c>
      <c r="J124" s="120">
        <v>5000</v>
      </c>
      <c r="K124" s="113">
        <v>0</v>
      </c>
      <c r="L124" s="114">
        <v>0</v>
      </c>
      <c r="M124" s="113">
        <v>0</v>
      </c>
      <c r="N124" s="114">
        <v>0</v>
      </c>
      <c r="O124" s="95"/>
    </row>
    <row r="125" spans="1:15" ht="47.25" outlineLevel="5">
      <c r="A125" s="116" t="s">
        <v>1321</v>
      </c>
      <c r="B125" s="117" t="s">
        <v>251</v>
      </c>
      <c r="C125" s="118" t="s">
        <v>681</v>
      </c>
      <c r="D125" s="117" t="s">
        <v>409</v>
      </c>
      <c r="E125" s="119"/>
      <c r="F125" s="119"/>
      <c r="G125" s="119"/>
      <c r="H125" s="119"/>
      <c r="I125" s="114">
        <v>0</v>
      </c>
      <c r="J125" s="120">
        <v>5000</v>
      </c>
      <c r="K125" s="113">
        <v>0</v>
      </c>
      <c r="L125" s="114">
        <v>0</v>
      </c>
      <c r="M125" s="113">
        <v>0</v>
      </c>
      <c r="N125" s="114">
        <v>0</v>
      </c>
      <c r="O125" s="95"/>
    </row>
    <row r="126" spans="1:15" ht="47.25" outlineLevel="3">
      <c r="A126" s="116" t="s">
        <v>1169</v>
      </c>
      <c r="B126" s="117" t="s">
        <v>251</v>
      </c>
      <c r="C126" s="118" t="s">
        <v>539</v>
      </c>
      <c r="D126" s="117"/>
      <c r="E126" s="119"/>
      <c r="F126" s="119"/>
      <c r="G126" s="119"/>
      <c r="H126" s="119"/>
      <c r="I126" s="114">
        <v>0</v>
      </c>
      <c r="J126" s="120">
        <v>6120406</v>
      </c>
      <c r="K126" s="113">
        <v>0.008167758805543292</v>
      </c>
      <c r="L126" s="114">
        <v>0</v>
      </c>
      <c r="M126" s="113">
        <v>0</v>
      </c>
      <c r="N126" s="114">
        <v>0</v>
      </c>
      <c r="O126" s="95"/>
    </row>
    <row r="127" spans="1:15" ht="15.75" outlineLevel="4">
      <c r="A127" s="116" t="s">
        <v>1312</v>
      </c>
      <c r="B127" s="117" t="s">
        <v>251</v>
      </c>
      <c r="C127" s="118" t="s">
        <v>680</v>
      </c>
      <c r="D127" s="117"/>
      <c r="E127" s="119"/>
      <c r="F127" s="119"/>
      <c r="G127" s="119"/>
      <c r="H127" s="119"/>
      <c r="I127" s="114">
        <v>0</v>
      </c>
      <c r="J127" s="120">
        <v>5000</v>
      </c>
      <c r="K127" s="113">
        <v>0</v>
      </c>
      <c r="L127" s="114">
        <v>0</v>
      </c>
      <c r="M127" s="113">
        <v>0</v>
      </c>
      <c r="N127" s="114">
        <v>0</v>
      </c>
      <c r="O127" s="95"/>
    </row>
    <row r="128" spans="1:15" ht="47.25" outlineLevel="5">
      <c r="A128" s="116" t="s">
        <v>1305</v>
      </c>
      <c r="B128" s="117" t="s">
        <v>251</v>
      </c>
      <c r="C128" s="118" t="s">
        <v>680</v>
      </c>
      <c r="D128" s="117" t="s">
        <v>342</v>
      </c>
      <c r="E128" s="119"/>
      <c r="F128" s="119"/>
      <c r="G128" s="119"/>
      <c r="H128" s="119"/>
      <c r="I128" s="114">
        <v>0</v>
      </c>
      <c r="J128" s="120">
        <v>5000</v>
      </c>
      <c r="K128" s="113">
        <v>0</v>
      </c>
      <c r="L128" s="114">
        <v>0</v>
      </c>
      <c r="M128" s="113">
        <v>0</v>
      </c>
      <c r="N128" s="114">
        <v>0</v>
      </c>
      <c r="O128" s="95"/>
    </row>
    <row r="129" spans="1:15" ht="31.5" outlineLevel="4">
      <c r="A129" s="116" t="s">
        <v>1323</v>
      </c>
      <c r="B129" s="117" t="s">
        <v>251</v>
      </c>
      <c r="C129" s="118" t="s">
        <v>535</v>
      </c>
      <c r="D129" s="117"/>
      <c r="E129" s="119"/>
      <c r="F129" s="119"/>
      <c r="G129" s="119"/>
      <c r="H129" s="119"/>
      <c r="I129" s="114">
        <v>0</v>
      </c>
      <c r="J129" s="120">
        <v>354400</v>
      </c>
      <c r="K129" s="113">
        <v>0</v>
      </c>
      <c r="L129" s="114">
        <v>0</v>
      </c>
      <c r="M129" s="113">
        <v>0</v>
      </c>
      <c r="N129" s="114">
        <v>0</v>
      </c>
      <c r="O129" s="95"/>
    </row>
    <row r="130" spans="1:15" ht="47.25" outlineLevel="5">
      <c r="A130" s="116" t="s">
        <v>1321</v>
      </c>
      <c r="B130" s="117" t="s">
        <v>251</v>
      </c>
      <c r="C130" s="118" t="s">
        <v>535</v>
      </c>
      <c r="D130" s="117" t="s">
        <v>409</v>
      </c>
      <c r="E130" s="119"/>
      <c r="F130" s="119"/>
      <c r="G130" s="119"/>
      <c r="H130" s="119"/>
      <c r="I130" s="114">
        <v>0</v>
      </c>
      <c r="J130" s="120">
        <v>354400</v>
      </c>
      <c r="K130" s="113">
        <v>0</v>
      </c>
      <c r="L130" s="114">
        <v>0</v>
      </c>
      <c r="M130" s="113">
        <v>0</v>
      </c>
      <c r="N130" s="114">
        <v>0</v>
      </c>
      <c r="O130" s="95"/>
    </row>
    <row r="131" spans="1:15" ht="31.5" outlineLevel="4">
      <c r="A131" s="116" t="s">
        <v>1324</v>
      </c>
      <c r="B131" s="117" t="s">
        <v>251</v>
      </c>
      <c r="C131" s="118" t="s">
        <v>533</v>
      </c>
      <c r="D131" s="117"/>
      <c r="E131" s="119"/>
      <c r="F131" s="119"/>
      <c r="G131" s="119"/>
      <c r="H131" s="119"/>
      <c r="I131" s="114">
        <v>0</v>
      </c>
      <c r="J131" s="120">
        <v>1726040</v>
      </c>
      <c r="K131" s="113">
        <v>0.005909480660934856</v>
      </c>
      <c r="L131" s="114">
        <v>0</v>
      </c>
      <c r="M131" s="113">
        <v>0</v>
      </c>
      <c r="N131" s="114">
        <v>0</v>
      </c>
      <c r="O131" s="95"/>
    </row>
    <row r="132" spans="1:15" ht="47.25" outlineLevel="5">
      <c r="A132" s="116" t="s">
        <v>1321</v>
      </c>
      <c r="B132" s="117" t="s">
        <v>251</v>
      </c>
      <c r="C132" s="118" t="s">
        <v>533</v>
      </c>
      <c r="D132" s="117" t="s">
        <v>409</v>
      </c>
      <c r="E132" s="119"/>
      <c r="F132" s="119"/>
      <c r="G132" s="119"/>
      <c r="H132" s="119"/>
      <c r="I132" s="114">
        <v>0</v>
      </c>
      <c r="J132" s="120">
        <v>1726040</v>
      </c>
      <c r="K132" s="113">
        <v>0.005909480660934856</v>
      </c>
      <c r="L132" s="114">
        <v>0</v>
      </c>
      <c r="M132" s="113">
        <v>0</v>
      </c>
      <c r="N132" s="114">
        <v>0</v>
      </c>
      <c r="O132" s="95"/>
    </row>
    <row r="133" spans="1:15" ht="31.5" outlineLevel="4">
      <c r="A133" s="116" t="s">
        <v>1325</v>
      </c>
      <c r="B133" s="117" t="s">
        <v>251</v>
      </c>
      <c r="C133" s="118" t="s">
        <v>531</v>
      </c>
      <c r="D133" s="117"/>
      <c r="E133" s="119"/>
      <c r="F133" s="119"/>
      <c r="G133" s="119"/>
      <c r="H133" s="119"/>
      <c r="I133" s="114">
        <v>0</v>
      </c>
      <c r="J133" s="120">
        <v>456000</v>
      </c>
      <c r="K133" s="113">
        <v>0</v>
      </c>
      <c r="L133" s="114">
        <v>0</v>
      </c>
      <c r="M133" s="113">
        <v>0</v>
      </c>
      <c r="N133" s="114">
        <v>0</v>
      </c>
      <c r="O133" s="95"/>
    </row>
    <row r="134" spans="1:15" ht="47.25" outlineLevel="5">
      <c r="A134" s="116" t="s">
        <v>1321</v>
      </c>
      <c r="B134" s="117" t="s">
        <v>251</v>
      </c>
      <c r="C134" s="118" t="s">
        <v>531</v>
      </c>
      <c r="D134" s="117" t="s">
        <v>409</v>
      </c>
      <c r="E134" s="119"/>
      <c r="F134" s="119"/>
      <c r="G134" s="119"/>
      <c r="H134" s="119"/>
      <c r="I134" s="114">
        <v>0</v>
      </c>
      <c r="J134" s="120">
        <v>456000</v>
      </c>
      <c r="K134" s="113">
        <v>0</v>
      </c>
      <c r="L134" s="114">
        <v>0</v>
      </c>
      <c r="M134" s="113">
        <v>0</v>
      </c>
      <c r="N134" s="114">
        <v>0</v>
      </c>
      <c r="O134" s="95"/>
    </row>
    <row r="135" spans="1:15" ht="31.5" outlineLevel="4">
      <c r="A135" s="116" t="s">
        <v>1326</v>
      </c>
      <c r="B135" s="117" t="s">
        <v>251</v>
      </c>
      <c r="C135" s="118" t="s">
        <v>529</v>
      </c>
      <c r="D135" s="117"/>
      <c r="E135" s="119"/>
      <c r="F135" s="119"/>
      <c r="G135" s="119"/>
      <c r="H135" s="119"/>
      <c r="I135" s="114">
        <v>0</v>
      </c>
      <c r="J135" s="120">
        <v>609813</v>
      </c>
      <c r="K135" s="113">
        <v>0</v>
      </c>
      <c r="L135" s="114">
        <v>0</v>
      </c>
      <c r="M135" s="113">
        <v>0</v>
      </c>
      <c r="N135" s="114">
        <v>0</v>
      </c>
      <c r="O135" s="95"/>
    </row>
    <row r="136" spans="1:15" ht="47.25" outlineLevel="5">
      <c r="A136" s="116" t="s">
        <v>1321</v>
      </c>
      <c r="B136" s="117" t="s">
        <v>251</v>
      </c>
      <c r="C136" s="118" t="s">
        <v>529</v>
      </c>
      <c r="D136" s="117" t="s">
        <v>409</v>
      </c>
      <c r="E136" s="119"/>
      <c r="F136" s="119"/>
      <c r="G136" s="119"/>
      <c r="H136" s="119"/>
      <c r="I136" s="114">
        <v>0</v>
      </c>
      <c r="J136" s="120">
        <v>609813</v>
      </c>
      <c r="K136" s="113">
        <v>0</v>
      </c>
      <c r="L136" s="114">
        <v>0</v>
      </c>
      <c r="M136" s="113">
        <v>0</v>
      </c>
      <c r="N136" s="114">
        <v>0</v>
      </c>
      <c r="O136" s="95"/>
    </row>
    <row r="137" spans="1:15" ht="31.5" outlineLevel="4">
      <c r="A137" s="116" t="s">
        <v>1327</v>
      </c>
      <c r="B137" s="117" t="s">
        <v>251</v>
      </c>
      <c r="C137" s="118" t="s">
        <v>527</v>
      </c>
      <c r="D137" s="117"/>
      <c r="E137" s="119"/>
      <c r="F137" s="119"/>
      <c r="G137" s="119"/>
      <c r="H137" s="119"/>
      <c r="I137" s="114">
        <v>0</v>
      </c>
      <c r="J137" s="120">
        <v>606500</v>
      </c>
      <c r="K137" s="113">
        <v>0</v>
      </c>
      <c r="L137" s="114">
        <v>0</v>
      </c>
      <c r="M137" s="113">
        <v>0</v>
      </c>
      <c r="N137" s="114">
        <v>0</v>
      </c>
      <c r="O137" s="95"/>
    </row>
    <row r="138" spans="1:15" ht="47.25" outlineLevel="5">
      <c r="A138" s="116" t="s">
        <v>1321</v>
      </c>
      <c r="B138" s="117" t="s">
        <v>251</v>
      </c>
      <c r="C138" s="118" t="s">
        <v>527</v>
      </c>
      <c r="D138" s="117" t="s">
        <v>409</v>
      </c>
      <c r="E138" s="119"/>
      <c r="F138" s="119"/>
      <c r="G138" s="119"/>
      <c r="H138" s="119"/>
      <c r="I138" s="114">
        <v>0</v>
      </c>
      <c r="J138" s="120">
        <v>606500</v>
      </c>
      <c r="K138" s="113">
        <v>0</v>
      </c>
      <c r="L138" s="114">
        <v>0</v>
      </c>
      <c r="M138" s="113">
        <v>0</v>
      </c>
      <c r="N138" s="114">
        <v>0</v>
      </c>
      <c r="O138" s="95"/>
    </row>
    <row r="139" spans="1:15" ht="31.5" outlineLevel="4">
      <c r="A139" s="116" t="s">
        <v>1328</v>
      </c>
      <c r="B139" s="117" t="s">
        <v>251</v>
      </c>
      <c r="C139" s="118" t="s">
        <v>678</v>
      </c>
      <c r="D139" s="117"/>
      <c r="E139" s="119"/>
      <c r="F139" s="119"/>
      <c r="G139" s="119"/>
      <c r="H139" s="119"/>
      <c r="I139" s="114">
        <v>0</v>
      </c>
      <c r="J139" s="120">
        <v>165653</v>
      </c>
      <c r="K139" s="113">
        <v>0</v>
      </c>
      <c r="L139" s="114">
        <v>0</v>
      </c>
      <c r="M139" s="113">
        <v>0</v>
      </c>
      <c r="N139" s="114">
        <v>0</v>
      </c>
      <c r="O139" s="95"/>
    </row>
    <row r="140" spans="1:15" ht="47.25" outlineLevel="5">
      <c r="A140" s="116" t="s">
        <v>1321</v>
      </c>
      <c r="B140" s="117" t="s">
        <v>251</v>
      </c>
      <c r="C140" s="118" t="s">
        <v>678</v>
      </c>
      <c r="D140" s="117" t="s">
        <v>409</v>
      </c>
      <c r="E140" s="119"/>
      <c r="F140" s="119"/>
      <c r="G140" s="119"/>
      <c r="H140" s="119"/>
      <c r="I140" s="114">
        <v>0</v>
      </c>
      <c r="J140" s="120">
        <v>165653</v>
      </c>
      <c r="K140" s="113">
        <v>0</v>
      </c>
      <c r="L140" s="114">
        <v>0</v>
      </c>
      <c r="M140" s="113">
        <v>0</v>
      </c>
      <c r="N140" s="114">
        <v>0</v>
      </c>
      <c r="O140" s="95"/>
    </row>
    <row r="141" spans="1:15" ht="31.5" outlineLevel="4">
      <c r="A141" s="116" t="s">
        <v>1329</v>
      </c>
      <c r="B141" s="117" t="s">
        <v>251</v>
      </c>
      <c r="C141" s="118" t="s">
        <v>676</v>
      </c>
      <c r="D141" s="117"/>
      <c r="E141" s="119"/>
      <c r="F141" s="119"/>
      <c r="G141" s="119"/>
      <c r="H141" s="119"/>
      <c r="I141" s="114">
        <v>0</v>
      </c>
      <c r="J141" s="120">
        <v>246000</v>
      </c>
      <c r="K141" s="113">
        <v>0</v>
      </c>
      <c r="L141" s="114">
        <v>0</v>
      </c>
      <c r="M141" s="113">
        <v>0</v>
      </c>
      <c r="N141" s="114">
        <v>0</v>
      </c>
      <c r="O141" s="95"/>
    </row>
    <row r="142" spans="1:15" ht="47.25" outlineLevel="5">
      <c r="A142" s="116" t="s">
        <v>1321</v>
      </c>
      <c r="B142" s="117" t="s">
        <v>251</v>
      </c>
      <c r="C142" s="118" t="s">
        <v>676</v>
      </c>
      <c r="D142" s="117" t="s">
        <v>409</v>
      </c>
      <c r="E142" s="119"/>
      <c r="F142" s="119"/>
      <c r="G142" s="119"/>
      <c r="H142" s="119"/>
      <c r="I142" s="114">
        <v>0</v>
      </c>
      <c r="J142" s="120">
        <v>246000</v>
      </c>
      <c r="K142" s="113">
        <v>0</v>
      </c>
      <c r="L142" s="114">
        <v>0</v>
      </c>
      <c r="M142" s="113">
        <v>0</v>
      </c>
      <c r="N142" s="114">
        <v>0</v>
      </c>
      <c r="O142" s="95"/>
    </row>
    <row r="143" spans="1:15" ht="31.5" outlineLevel="4">
      <c r="A143" s="116" t="s">
        <v>1330</v>
      </c>
      <c r="B143" s="117" t="s">
        <v>251</v>
      </c>
      <c r="C143" s="118" t="s">
        <v>525</v>
      </c>
      <c r="D143" s="117"/>
      <c r="E143" s="119"/>
      <c r="F143" s="119"/>
      <c r="G143" s="119"/>
      <c r="H143" s="119"/>
      <c r="I143" s="114">
        <v>0</v>
      </c>
      <c r="J143" s="120">
        <v>709000</v>
      </c>
      <c r="K143" s="113">
        <v>0</v>
      </c>
      <c r="L143" s="114">
        <v>0</v>
      </c>
      <c r="M143" s="113">
        <v>0</v>
      </c>
      <c r="N143" s="114">
        <v>0</v>
      </c>
      <c r="O143" s="95"/>
    </row>
    <row r="144" spans="1:15" ht="47.25" outlineLevel="5">
      <c r="A144" s="116" t="s">
        <v>1321</v>
      </c>
      <c r="B144" s="117" t="s">
        <v>251</v>
      </c>
      <c r="C144" s="118" t="s">
        <v>525</v>
      </c>
      <c r="D144" s="117" t="s">
        <v>409</v>
      </c>
      <c r="E144" s="119"/>
      <c r="F144" s="119"/>
      <c r="G144" s="119"/>
      <c r="H144" s="119"/>
      <c r="I144" s="114">
        <v>0</v>
      </c>
      <c r="J144" s="120">
        <v>709000</v>
      </c>
      <c r="K144" s="113">
        <v>0</v>
      </c>
      <c r="L144" s="114">
        <v>0</v>
      </c>
      <c r="M144" s="113">
        <v>0</v>
      </c>
      <c r="N144" s="114">
        <v>0</v>
      </c>
      <c r="O144" s="95"/>
    </row>
    <row r="145" spans="1:15" ht="31.5" outlineLevel="4">
      <c r="A145" s="116" t="s">
        <v>1331</v>
      </c>
      <c r="B145" s="117" t="s">
        <v>251</v>
      </c>
      <c r="C145" s="118" t="s">
        <v>674</v>
      </c>
      <c r="D145" s="117"/>
      <c r="E145" s="119"/>
      <c r="F145" s="119"/>
      <c r="G145" s="119"/>
      <c r="H145" s="119"/>
      <c r="I145" s="114">
        <v>0</v>
      </c>
      <c r="J145" s="120">
        <v>122000</v>
      </c>
      <c r="K145" s="113">
        <v>0.019450819672131147</v>
      </c>
      <c r="L145" s="114">
        <v>0</v>
      </c>
      <c r="M145" s="113">
        <v>0</v>
      </c>
      <c r="N145" s="114">
        <v>0</v>
      </c>
      <c r="O145" s="95"/>
    </row>
    <row r="146" spans="1:15" ht="47.25" outlineLevel="5">
      <c r="A146" s="116" t="s">
        <v>1321</v>
      </c>
      <c r="B146" s="117" t="s">
        <v>251</v>
      </c>
      <c r="C146" s="118" t="s">
        <v>674</v>
      </c>
      <c r="D146" s="117" t="s">
        <v>409</v>
      </c>
      <c r="E146" s="119"/>
      <c r="F146" s="119"/>
      <c r="G146" s="119"/>
      <c r="H146" s="119"/>
      <c r="I146" s="114">
        <v>0</v>
      </c>
      <c r="J146" s="120">
        <v>122000</v>
      </c>
      <c r="K146" s="113">
        <v>0.019450819672131147</v>
      </c>
      <c r="L146" s="114">
        <v>0</v>
      </c>
      <c r="M146" s="113">
        <v>0</v>
      </c>
      <c r="N146" s="114">
        <v>0</v>
      </c>
      <c r="O146" s="95"/>
    </row>
    <row r="147" spans="1:15" ht="31.5" outlineLevel="4">
      <c r="A147" s="116" t="s">
        <v>1332</v>
      </c>
      <c r="B147" s="117" t="s">
        <v>251</v>
      </c>
      <c r="C147" s="118" t="s">
        <v>672</v>
      </c>
      <c r="D147" s="117"/>
      <c r="E147" s="119"/>
      <c r="F147" s="119"/>
      <c r="G147" s="119"/>
      <c r="H147" s="119"/>
      <c r="I147" s="114">
        <v>0</v>
      </c>
      <c r="J147" s="120">
        <v>100000</v>
      </c>
      <c r="K147" s="113">
        <v>0.207</v>
      </c>
      <c r="L147" s="114">
        <v>0</v>
      </c>
      <c r="M147" s="113">
        <v>0</v>
      </c>
      <c r="N147" s="114">
        <v>0</v>
      </c>
      <c r="O147" s="95"/>
    </row>
    <row r="148" spans="1:15" ht="47.25" outlineLevel="5">
      <c r="A148" s="116" t="s">
        <v>1321</v>
      </c>
      <c r="B148" s="117" t="s">
        <v>251</v>
      </c>
      <c r="C148" s="118" t="s">
        <v>672</v>
      </c>
      <c r="D148" s="117" t="s">
        <v>409</v>
      </c>
      <c r="E148" s="119"/>
      <c r="F148" s="119"/>
      <c r="G148" s="119"/>
      <c r="H148" s="119"/>
      <c r="I148" s="114">
        <v>0</v>
      </c>
      <c r="J148" s="120">
        <v>100000</v>
      </c>
      <c r="K148" s="113">
        <v>0.207</v>
      </c>
      <c r="L148" s="114">
        <v>0</v>
      </c>
      <c r="M148" s="113">
        <v>0</v>
      </c>
      <c r="N148" s="114">
        <v>0</v>
      </c>
      <c r="O148" s="95"/>
    </row>
    <row r="149" spans="1:15" ht="31.5" outlineLevel="4">
      <c r="A149" s="116" t="s">
        <v>1333</v>
      </c>
      <c r="B149" s="117" t="s">
        <v>251</v>
      </c>
      <c r="C149" s="118" t="s">
        <v>670</v>
      </c>
      <c r="D149" s="117"/>
      <c r="E149" s="119"/>
      <c r="F149" s="119"/>
      <c r="G149" s="119"/>
      <c r="H149" s="119"/>
      <c r="I149" s="114">
        <v>0</v>
      </c>
      <c r="J149" s="120">
        <v>950000</v>
      </c>
      <c r="K149" s="113">
        <v>0</v>
      </c>
      <c r="L149" s="114">
        <v>0</v>
      </c>
      <c r="M149" s="113">
        <v>0</v>
      </c>
      <c r="N149" s="114">
        <v>0</v>
      </c>
      <c r="O149" s="95"/>
    </row>
    <row r="150" spans="1:15" ht="47.25" outlineLevel="5">
      <c r="A150" s="116" t="s">
        <v>1321</v>
      </c>
      <c r="B150" s="117" t="s">
        <v>251</v>
      </c>
      <c r="C150" s="118" t="s">
        <v>670</v>
      </c>
      <c r="D150" s="117" t="s">
        <v>409</v>
      </c>
      <c r="E150" s="119"/>
      <c r="F150" s="119"/>
      <c r="G150" s="119"/>
      <c r="H150" s="119"/>
      <c r="I150" s="114">
        <v>0</v>
      </c>
      <c r="J150" s="120">
        <v>950000</v>
      </c>
      <c r="K150" s="113">
        <v>0</v>
      </c>
      <c r="L150" s="114">
        <v>0</v>
      </c>
      <c r="M150" s="113">
        <v>0</v>
      </c>
      <c r="N150" s="114">
        <v>0</v>
      </c>
      <c r="O150" s="95"/>
    </row>
    <row r="151" spans="1:15" ht="31.5" outlineLevel="4">
      <c r="A151" s="116" t="s">
        <v>1334</v>
      </c>
      <c r="B151" s="117" t="s">
        <v>251</v>
      </c>
      <c r="C151" s="118" t="s">
        <v>668</v>
      </c>
      <c r="D151" s="117"/>
      <c r="E151" s="119"/>
      <c r="F151" s="119"/>
      <c r="G151" s="119"/>
      <c r="H151" s="119"/>
      <c r="I151" s="114">
        <v>0</v>
      </c>
      <c r="J151" s="120">
        <v>70000</v>
      </c>
      <c r="K151" s="113">
        <v>0.2388142857142857</v>
      </c>
      <c r="L151" s="114">
        <v>0</v>
      </c>
      <c r="M151" s="113">
        <v>0</v>
      </c>
      <c r="N151" s="114">
        <v>0</v>
      </c>
      <c r="O151" s="95"/>
    </row>
    <row r="152" spans="1:15" ht="47.25" outlineLevel="5">
      <c r="A152" s="116" t="s">
        <v>1321</v>
      </c>
      <c r="B152" s="117" t="s">
        <v>251</v>
      </c>
      <c r="C152" s="118" t="s">
        <v>668</v>
      </c>
      <c r="D152" s="117" t="s">
        <v>409</v>
      </c>
      <c r="E152" s="119"/>
      <c r="F152" s="119"/>
      <c r="G152" s="119"/>
      <c r="H152" s="119"/>
      <c r="I152" s="114">
        <v>0</v>
      </c>
      <c r="J152" s="120">
        <v>70000</v>
      </c>
      <c r="K152" s="113">
        <v>0.2388142857142857</v>
      </c>
      <c r="L152" s="114">
        <v>0</v>
      </c>
      <c r="M152" s="113">
        <v>0</v>
      </c>
      <c r="N152" s="114">
        <v>0</v>
      </c>
      <c r="O152" s="95"/>
    </row>
    <row r="153" spans="1:15" ht="94.5" outlineLevel="2">
      <c r="A153" s="116" t="s">
        <v>1055</v>
      </c>
      <c r="B153" s="117" t="s">
        <v>251</v>
      </c>
      <c r="C153" s="118" t="s">
        <v>666</v>
      </c>
      <c r="D153" s="117"/>
      <c r="E153" s="119"/>
      <c r="F153" s="119"/>
      <c r="G153" s="119"/>
      <c r="H153" s="119"/>
      <c r="I153" s="114">
        <v>0</v>
      </c>
      <c r="J153" s="120">
        <v>400000</v>
      </c>
      <c r="K153" s="113">
        <v>0.9490826</v>
      </c>
      <c r="L153" s="114">
        <v>0</v>
      </c>
      <c r="M153" s="113">
        <v>0</v>
      </c>
      <c r="N153" s="114">
        <v>0</v>
      </c>
      <c r="O153" s="95"/>
    </row>
    <row r="154" spans="1:15" ht="31.5" outlineLevel="4">
      <c r="A154" s="116" t="s">
        <v>1335</v>
      </c>
      <c r="B154" s="117" t="s">
        <v>251</v>
      </c>
      <c r="C154" s="118" t="s">
        <v>662</v>
      </c>
      <c r="D154" s="117"/>
      <c r="E154" s="119"/>
      <c r="F154" s="119"/>
      <c r="G154" s="119"/>
      <c r="H154" s="119"/>
      <c r="I154" s="114">
        <v>0</v>
      </c>
      <c r="J154" s="120">
        <v>400000</v>
      </c>
      <c r="K154" s="113">
        <v>0.9490826</v>
      </c>
      <c r="L154" s="114">
        <v>0</v>
      </c>
      <c r="M154" s="113">
        <v>0</v>
      </c>
      <c r="N154" s="114">
        <v>0</v>
      </c>
      <c r="O154" s="95"/>
    </row>
    <row r="155" spans="1:15" ht="47.25" outlineLevel="5">
      <c r="A155" s="116" t="s">
        <v>1321</v>
      </c>
      <c r="B155" s="117" t="s">
        <v>251</v>
      </c>
      <c r="C155" s="118" t="s">
        <v>662</v>
      </c>
      <c r="D155" s="117" t="s">
        <v>409</v>
      </c>
      <c r="E155" s="119"/>
      <c r="F155" s="119"/>
      <c r="G155" s="119"/>
      <c r="H155" s="119"/>
      <c r="I155" s="114">
        <v>0</v>
      </c>
      <c r="J155" s="120">
        <v>400000</v>
      </c>
      <c r="K155" s="113">
        <v>0.9490826</v>
      </c>
      <c r="L155" s="114">
        <v>0</v>
      </c>
      <c r="M155" s="113">
        <v>0</v>
      </c>
      <c r="N155" s="114">
        <v>0</v>
      </c>
      <c r="O155" s="95"/>
    </row>
    <row r="156" spans="1:15" ht="15.75" collapsed="1">
      <c r="A156" s="107" t="s">
        <v>252</v>
      </c>
      <c r="B156" s="108" t="s">
        <v>253</v>
      </c>
      <c r="C156" s="109"/>
      <c r="D156" s="108"/>
      <c r="E156" s="110"/>
      <c r="F156" s="110"/>
      <c r="G156" s="110"/>
      <c r="H156" s="110"/>
      <c r="I156" s="111">
        <v>0</v>
      </c>
      <c r="J156" s="112">
        <v>49390239.96</v>
      </c>
      <c r="K156" s="113">
        <v>0.0837682662273099</v>
      </c>
      <c r="L156" s="114">
        <v>0</v>
      </c>
      <c r="M156" s="113">
        <v>0</v>
      </c>
      <c r="N156" s="114">
        <v>0</v>
      </c>
      <c r="O156" s="95"/>
    </row>
    <row r="157" spans="1:15" ht="15.75" outlineLevel="1">
      <c r="A157" s="116" t="s">
        <v>254</v>
      </c>
      <c r="B157" s="117" t="s">
        <v>255</v>
      </c>
      <c r="C157" s="118"/>
      <c r="D157" s="117"/>
      <c r="E157" s="119"/>
      <c r="F157" s="119"/>
      <c r="G157" s="119"/>
      <c r="H157" s="119"/>
      <c r="I157" s="114">
        <v>0</v>
      </c>
      <c r="J157" s="120">
        <v>120600</v>
      </c>
      <c r="K157" s="113">
        <v>0</v>
      </c>
      <c r="L157" s="114">
        <v>0</v>
      </c>
      <c r="M157" s="113">
        <v>0</v>
      </c>
      <c r="N157" s="114">
        <v>0</v>
      </c>
      <c r="O157" s="95"/>
    </row>
    <row r="158" spans="1:15" ht="47.25" outlineLevel="2">
      <c r="A158" s="116" t="s">
        <v>1065</v>
      </c>
      <c r="B158" s="117" t="s">
        <v>255</v>
      </c>
      <c r="C158" s="118" t="s">
        <v>637</v>
      </c>
      <c r="D158" s="117"/>
      <c r="E158" s="119"/>
      <c r="F158" s="119"/>
      <c r="G158" s="119"/>
      <c r="H158" s="119"/>
      <c r="I158" s="114">
        <v>0</v>
      </c>
      <c r="J158" s="120">
        <v>120600</v>
      </c>
      <c r="K158" s="113">
        <v>0</v>
      </c>
      <c r="L158" s="114">
        <v>0</v>
      </c>
      <c r="M158" s="113">
        <v>0</v>
      </c>
      <c r="N158" s="114">
        <v>0</v>
      </c>
      <c r="O158" s="95"/>
    </row>
    <row r="159" spans="1:15" ht="31.5" outlineLevel="3">
      <c r="A159" s="116" t="s">
        <v>1066</v>
      </c>
      <c r="B159" s="117" t="s">
        <v>255</v>
      </c>
      <c r="C159" s="118" t="s">
        <v>635</v>
      </c>
      <c r="D159" s="117"/>
      <c r="E159" s="119"/>
      <c r="F159" s="119"/>
      <c r="G159" s="119"/>
      <c r="H159" s="119"/>
      <c r="I159" s="114">
        <v>0</v>
      </c>
      <c r="J159" s="120">
        <v>120600</v>
      </c>
      <c r="K159" s="113">
        <v>0</v>
      </c>
      <c r="L159" s="114">
        <v>0</v>
      </c>
      <c r="M159" s="113">
        <v>0</v>
      </c>
      <c r="N159" s="114">
        <v>0</v>
      </c>
      <c r="O159" s="95"/>
    </row>
    <row r="160" spans="1:15" ht="63" outlineLevel="4">
      <c r="A160" s="116" t="s">
        <v>1336</v>
      </c>
      <c r="B160" s="117" t="s">
        <v>255</v>
      </c>
      <c r="C160" s="118" t="s">
        <v>894</v>
      </c>
      <c r="D160" s="117"/>
      <c r="E160" s="119"/>
      <c r="F160" s="119"/>
      <c r="G160" s="119"/>
      <c r="H160" s="119"/>
      <c r="I160" s="114">
        <v>0</v>
      </c>
      <c r="J160" s="120">
        <v>120600</v>
      </c>
      <c r="K160" s="113">
        <v>0</v>
      </c>
      <c r="L160" s="114">
        <v>0</v>
      </c>
      <c r="M160" s="113">
        <v>0</v>
      </c>
      <c r="N160" s="114">
        <v>0</v>
      </c>
      <c r="O160" s="95"/>
    </row>
    <row r="161" spans="1:15" ht="47.25" outlineLevel="5">
      <c r="A161" s="116" t="s">
        <v>1305</v>
      </c>
      <c r="B161" s="117" t="s">
        <v>255</v>
      </c>
      <c r="C161" s="118" t="s">
        <v>894</v>
      </c>
      <c r="D161" s="117" t="s">
        <v>342</v>
      </c>
      <c r="E161" s="119"/>
      <c r="F161" s="119"/>
      <c r="G161" s="119"/>
      <c r="H161" s="119"/>
      <c r="I161" s="114">
        <v>0</v>
      </c>
      <c r="J161" s="120">
        <v>120600</v>
      </c>
      <c r="K161" s="113">
        <v>0</v>
      </c>
      <c r="L161" s="114">
        <v>0</v>
      </c>
      <c r="M161" s="113">
        <v>0</v>
      </c>
      <c r="N161" s="114">
        <v>0</v>
      </c>
      <c r="O161" s="95"/>
    </row>
    <row r="162" spans="1:15" ht="15.75" outlineLevel="1" collapsed="1">
      <c r="A162" s="116" t="s">
        <v>258</v>
      </c>
      <c r="B162" s="117" t="s">
        <v>259</v>
      </c>
      <c r="C162" s="118"/>
      <c r="D162" s="117"/>
      <c r="E162" s="119"/>
      <c r="F162" s="119"/>
      <c r="G162" s="119"/>
      <c r="H162" s="119"/>
      <c r="I162" s="114">
        <v>0</v>
      </c>
      <c r="J162" s="120">
        <v>1209505.04</v>
      </c>
      <c r="K162" s="113">
        <v>0.041584845318213805</v>
      </c>
      <c r="L162" s="114">
        <v>0</v>
      </c>
      <c r="M162" s="113">
        <v>0</v>
      </c>
      <c r="N162" s="114">
        <v>0</v>
      </c>
      <c r="O162" s="95"/>
    </row>
    <row r="163" spans="1:15" ht="47.25" outlineLevel="2">
      <c r="A163" s="116" t="s">
        <v>1069</v>
      </c>
      <c r="B163" s="117" t="s">
        <v>259</v>
      </c>
      <c r="C163" s="118" t="s">
        <v>770</v>
      </c>
      <c r="D163" s="117"/>
      <c r="E163" s="119"/>
      <c r="F163" s="119"/>
      <c r="G163" s="119"/>
      <c r="H163" s="119"/>
      <c r="I163" s="114">
        <v>0</v>
      </c>
      <c r="J163" s="120">
        <v>1209505.04</v>
      </c>
      <c r="K163" s="113">
        <v>0.041584845318213805</v>
      </c>
      <c r="L163" s="114">
        <v>0</v>
      </c>
      <c r="M163" s="113">
        <v>0</v>
      </c>
      <c r="N163" s="114">
        <v>0</v>
      </c>
      <c r="O163" s="95"/>
    </row>
    <row r="164" spans="1:15" ht="15.75" outlineLevel="4">
      <c r="A164" s="116" t="s">
        <v>1320</v>
      </c>
      <c r="B164" s="117" t="s">
        <v>259</v>
      </c>
      <c r="C164" s="118" t="s">
        <v>1337</v>
      </c>
      <c r="D164" s="117"/>
      <c r="E164" s="119"/>
      <c r="F164" s="119"/>
      <c r="G164" s="119"/>
      <c r="H164" s="119"/>
      <c r="I164" s="114">
        <v>0</v>
      </c>
      <c r="J164" s="120">
        <v>1209505.04</v>
      </c>
      <c r="K164" s="113">
        <v>0.041584845318213805</v>
      </c>
      <c r="L164" s="114">
        <v>0</v>
      </c>
      <c r="M164" s="113">
        <v>0</v>
      </c>
      <c r="N164" s="114">
        <v>0</v>
      </c>
      <c r="O164" s="95"/>
    </row>
    <row r="165" spans="1:15" ht="15.75" outlineLevel="5">
      <c r="A165" s="116" t="s">
        <v>1307</v>
      </c>
      <c r="B165" s="117" t="s">
        <v>259</v>
      </c>
      <c r="C165" s="118" t="s">
        <v>892</v>
      </c>
      <c r="D165" s="117" t="s">
        <v>337</v>
      </c>
      <c r="E165" s="119"/>
      <c r="F165" s="119"/>
      <c r="G165" s="119"/>
      <c r="H165" s="119"/>
      <c r="I165" s="114">
        <v>0</v>
      </c>
      <c r="J165" s="120">
        <v>1209505.04</v>
      </c>
      <c r="K165" s="113">
        <v>0.041584845318213805</v>
      </c>
      <c r="L165" s="114">
        <v>0</v>
      </c>
      <c r="M165" s="113">
        <v>0</v>
      </c>
      <c r="N165" s="114">
        <v>0</v>
      </c>
      <c r="O165" s="95"/>
    </row>
    <row r="166" spans="1:15" ht="15.75" outlineLevel="1" collapsed="1">
      <c r="A166" s="116" t="s">
        <v>260</v>
      </c>
      <c r="B166" s="117" t="s">
        <v>261</v>
      </c>
      <c r="C166" s="118"/>
      <c r="D166" s="117"/>
      <c r="E166" s="119"/>
      <c r="F166" s="119"/>
      <c r="G166" s="119"/>
      <c r="H166" s="119"/>
      <c r="I166" s="114">
        <v>0</v>
      </c>
      <c r="J166" s="120">
        <v>41233217</v>
      </c>
      <c r="K166" s="113">
        <v>0.09167012993431971</v>
      </c>
      <c r="L166" s="114">
        <v>0</v>
      </c>
      <c r="M166" s="113">
        <v>0</v>
      </c>
      <c r="N166" s="114">
        <v>0</v>
      </c>
      <c r="O166" s="95"/>
    </row>
    <row r="167" spans="1:15" ht="47.25" outlineLevel="2">
      <c r="A167" s="116" t="s">
        <v>1065</v>
      </c>
      <c r="B167" s="117" t="s">
        <v>261</v>
      </c>
      <c r="C167" s="118" t="s">
        <v>637</v>
      </c>
      <c r="D167" s="117"/>
      <c r="E167" s="119"/>
      <c r="F167" s="119"/>
      <c r="G167" s="119"/>
      <c r="H167" s="119"/>
      <c r="I167" s="114">
        <v>0</v>
      </c>
      <c r="J167" s="120">
        <v>41233217</v>
      </c>
      <c r="K167" s="113">
        <v>0.09167012993431971</v>
      </c>
      <c r="L167" s="114">
        <v>0</v>
      </c>
      <c r="M167" s="113">
        <v>0</v>
      </c>
      <c r="N167" s="114">
        <v>0</v>
      </c>
      <c r="O167" s="95"/>
    </row>
    <row r="168" spans="1:15" ht="47.25" outlineLevel="3">
      <c r="A168" s="116" t="s">
        <v>1144</v>
      </c>
      <c r="B168" s="117" t="s">
        <v>261</v>
      </c>
      <c r="C168" s="118" t="s">
        <v>744</v>
      </c>
      <c r="D168" s="117"/>
      <c r="E168" s="119"/>
      <c r="F168" s="119"/>
      <c r="G168" s="119"/>
      <c r="H168" s="119"/>
      <c r="I168" s="114">
        <v>0</v>
      </c>
      <c r="J168" s="120">
        <v>10175501</v>
      </c>
      <c r="K168" s="113">
        <v>0</v>
      </c>
      <c r="L168" s="114">
        <v>0</v>
      </c>
      <c r="M168" s="113">
        <v>0</v>
      </c>
      <c r="N168" s="114">
        <v>0</v>
      </c>
      <c r="O168" s="95"/>
    </row>
    <row r="169" spans="1:15" ht="94.5" outlineLevel="4">
      <c r="A169" s="116" t="s">
        <v>1338</v>
      </c>
      <c r="B169" s="117" t="s">
        <v>261</v>
      </c>
      <c r="C169" s="118" t="s">
        <v>740</v>
      </c>
      <c r="D169" s="117"/>
      <c r="E169" s="119"/>
      <c r="F169" s="119"/>
      <c r="G169" s="119"/>
      <c r="H169" s="119"/>
      <c r="I169" s="114">
        <v>0</v>
      </c>
      <c r="J169" s="120">
        <v>3000000</v>
      </c>
      <c r="K169" s="113">
        <v>0</v>
      </c>
      <c r="L169" s="114">
        <v>0</v>
      </c>
      <c r="M169" s="113">
        <v>0</v>
      </c>
      <c r="N169" s="114">
        <v>0</v>
      </c>
      <c r="O169" s="95"/>
    </row>
    <row r="170" spans="1:15" ht="47.25" outlineLevel="5">
      <c r="A170" s="116" t="s">
        <v>1305</v>
      </c>
      <c r="B170" s="117" t="s">
        <v>261</v>
      </c>
      <c r="C170" s="118" t="s">
        <v>740</v>
      </c>
      <c r="D170" s="117" t="s">
        <v>342</v>
      </c>
      <c r="E170" s="119"/>
      <c r="F170" s="119"/>
      <c r="G170" s="119"/>
      <c r="H170" s="119"/>
      <c r="I170" s="114">
        <v>0</v>
      </c>
      <c r="J170" s="120">
        <v>3000000</v>
      </c>
      <c r="K170" s="113">
        <v>0</v>
      </c>
      <c r="L170" s="114">
        <v>0</v>
      </c>
      <c r="M170" s="113">
        <v>0</v>
      </c>
      <c r="N170" s="114">
        <v>0</v>
      </c>
      <c r="O170" s="95"/>
    </row>
    <row r="171" spans="1:15" ht="31.5" outlineLevel="4">
      <c r="A171" s="116" t="s">
        <v>1339</v>
      </c>
      <c r="B171" s="117" t="s">
        <v>261</v>
      </c>
      <c r="C171" s="118" t="s">
        <v>739</v>
      </c>
      <c r="D171" s="117"/>
      <c r="E171" s="119"/>
      <c r="F171" s="119"/>
      <c r="G171" s="119"/>
      <c r="H171" s="119"/>
      <c r="I171" s="114">
        <v>0</v>
      </c>
      <c r="J171" s="120">
        <v>6185086</v>
      </c>
      <c r="K171" s="113">
        <v>0</v>
      </c>
      <c r="L171" s="114">
        <v>0</v>
      </c>
      <c r="M171" s="113">
        <v>0</v>
      </c>
      <c r="N171" s="114">
        <v>0</v>
      </c>
      <c r="O171" s="95"/>
    </row>
    <row r="172" spans="1:15" ht="47.25" outlineLevel="5">
      <c r="A172" s="116" t="s">
        <v>1305</v>
      </c>
      <c r="B172" s="117" t="s">
        <v>261</v>
      </c>
      <c r="C172" s="118" t="s">
        <v>739</v>
      </c>
      <c r="D172" s="117" t="s">
        <v>342</v>
      </c>
      <c r="E172" s="119"/>
      <c r="F172" s="119"/>
      <c r="G172" s="119"/>
      <c r="H172" s="119"/>
      <c r="I172" s="114">
        <v>0</v>
      </c>
      <c r="J172" s="120">
        <v>6185086</v>
      </c>
      <c r="K172" s="113">
        <v>0</v>
      </c>
      <c r="L172" s="114">
        <v>0</v>
      </c>
      <c r="M172" s="113">
        <v>0</v>
      </c>
      <c r="N172" s="114">
        <v>0</v>
      </c>
      <c r="O172" s="95"/>
    </row>
    <row r="173" spans="1:15" ht="63" outlineLevel="4">
      <c r="A173" s="116" t="s">
        <v>1340</v>
      </c>
      <c r="B173" s="117" t="s">
        <v>261</v>
      </c>
      <c r="C173" s="118" t="s">
        <v>737</v>
      </c>
      <c r="D173" s="117"/>
      <c r="E173" s="119"/>
      <c r="F173" s="119"/>
      <c r="G173" s="119"/>
      <c r="H173" s="119"/>
      <c r="I173" s="114">
        <v>0</v>
      </c>
      <c r="J173" s="120">
        <v>990415</v>
      </c>
      <c r="K173" s="113">
        <v>0</v>
      </c>
      <c r="L173" s="114">
        <v>0</v>
      </c>
      <c r="M173" s="113">
        <v>0</v>
      </c>
      <c r="N173" s="114">
        <v>0</v>
      </c>
      <c r="O173" s="95"/>
    </row>
    <row r="174" spans="1:15" ht="47.25" outlineLevel="5">
      <c r="A174" s="116" t="s">
        <v>1305</v>
      </c>
      <c r="B174" s="117" t="s">
        <v>261</v>
      </c>
      <c r="C174" s="118" t="s">
        <v>737</v>
      </c>
      <c r="D174" s="117" t="s">
        <v>342</v>
      </c>
      <c r="E174" s="119"/>
      <c r="F174" s="119"/>
      <c r="G174" s="119"/>
      <c r="H174" s="119"/>
      <c r="I174" s="114">
        <v>0</v>
      </c>
      <c r="J174" s="120">
        <v>990415</v>
      </c>
      <c r="K174" s="113">
        <v>0</v>
      </c>
      <c r="L174" s="114">
        <v>0</v>
      </c>
      <c r="M174" s="113">
        <v>0</v>
      </c>
      <c r="N174" s="114">
        <v>0</v>
      </c>
      <c r="O174" s="95"/>
    </row>
    <row r="175" spans="1:15" ht="47.25" outlineLevel="3">
      <c r="A175" s="116" t="s">
        <v>1149</v>
      </c>
      <c r="B175" s="117" t="s">
        <v>261</v>
      </c>
      <c r="C175" s="118" t="s">
        <v>722</v>
      </c>
      <c r="D175" s="117"/>
      <c r="E175" s="119"/>
      <c r="F175" s="119"/>
      <c r="G175" s="119"/>
      <c r="H175" s="119"/>
      <c r="I175" s="114">
        <v>0</v>
      </c>
      <c r="J175" s="120">
        <v>27126278</v>
      </c>
      <c r="K175" s="113">
        <v>0.13934290432325439</v>
      </c>
      <c r="L175" s="114">
        <v>0</v>
      </c>
      <c r="M175" s="113">
        <v>0</v>
      </c>
      <c r="N175" s="114">
        <v>0</v>
      </c>
      <c r="O175" s="95"/>
    </row>
    <row r="176" spans="1:15" ht="31.5" outlineLevel="4">
      <c r="A176" s="116" t="s">
        <v>1313</v>
      </c>
      <c r="B176" s="117" t="s">
        <v>261</v>
      </c>
      <c r="C176" s="118" t="s">
        <v>719</v>
      </c>
      <c r="D176" s="117"/>
      <c r="E176" s="119"/>
      <c r="F176" s="119"/>
      <c r="G176" s="119"/>
      <c r="H176" s="119"/>
      <c r="I176" s="114">
        <v>0</v>
      </c>
      <c r="J176" s="120">
        <v>27126278</v>
      </c>
      <c r="K176" s="113">
        <v>0.13934290432325439</v>
      </c>
      <c r="L176" s="114">
        <v>0</v>
      </c>
      <c r="M176" s="113">
        <v>0</v>
      </c>
      <c r="N176" s="114">
        <v>0</v>
      </c>
      <c r="O176" s="95"/>
    </row>
    <row r="177" spans="1:15" ht="78.75" outlineLevel="5">
      <c r="A177" s="116" t="s">
        <v>1302</v>
      </c>
      <c r="B177" s="117" t="s">
        <v>261</v>
      </c>
      <c r="C177" s="118" t="s">
        <v>719</v>
      </c>
      <c r="D177" s="117" t="s">
        <v>357</v>
      </c>
      <c r="E177" s="119"/>
      <c r="F177" s="119"/>
      <c r="G177" s="119"/>
      <c r="H177" s="119"/>
      <c r="I177" s="114">
        <v>0</v>
      </c>
      <c r="J177" s="120">
        <v>14134611</v>
      </c>
      <c r="K177" s="113">
        <v>0.16387783646822682</v>
      </c>
      <c r="L177" s="114">
        <v>0</v>
      </c>
      <c r="M177" s="113">
        <v>0</v>
      </c>
      <c r="N177" s="114">
        <v>0</v>
      </c>
      <c r="O177" s="95"/>
    </row>
    <row r="178" spans="1:15" ht="47.25" outlineLevel="5">
      <c r="A178" s="116" t="s">
        <v>1305</v>
      </c>
      <c r="B178" s="117" t="s">
        <v>261</v>
      </c>
      <c r="C178" s="118" t="s">
        <v>719</v>
      </c>
      <c r="D178" s="117" t="s">
        <v>342</v>
      </c>
      <c r="E178" s="119"/>
      <c r="F178" s="119"/>
      <c r="G178" s="119"/>
      <c r="H178" s="119"/>
      <c r="I178" s="114">
        <v>0</v>
      </c>
      <c r="J178" s="120">
        <v>12555172</v>
      </c>
      <c r="K178" s="113">
        <v>0.114927729385149</v>
      </c>
      <c r="L178" s="114">
        <v>0</v>
      </c>
      <c r="M178" s="113">
        <v>0</v>
      </c>
      <c r="N178" s="114">
        <v>0</v>
      </c>
      <c r="O178" s="95"/>
    </row>
    <row r="179" spans="1:15" ht="15.75" outlineLevel="5">
      <c r="A179" s="116" t="s">
        <v>1307</v>
      </c>
      <c r="B179" s="117" t="s">
        <v>261</v>
      </c>
      <c r="C179" s="118" t="s">
        <v>719</v>
      </c>
      <c r="D179" s="117" t="s">
        <v>337</v>
      </c>
      <c r="E179" s="119"/>
      <c r="F179" s="119"/>
      <c r="G179" s="119"/>
      <c r="H179" s="119"/>
      <c r="I179" s="114">
        <v>0</v>
      </c>
      <c r="J179" s="120">
        <v>436495</v>
      </c>
      <c r="K179" s="113">
        <v>0.047119623363383316</v>
      </c>
      <c r="L179" s="114">
        <v>0</v>
      </c>
      <c r="M179" s="113">
        <v>0</v>
      </c>
      <c r="N179" s="114">
        <v>0</v>
      </c>
      <c r="O179" s="95"/>
    </row>
    <row r="180" spans="1:15" ht="47.25" outlineLevel="3">
      <c r="A180" s="116" t="s">
        <v>1151</v>
      </c>
      <c r="B180" s="117" t="s">
        <v>261</v>
      </c>
      <c r="C180" s="118" t="s">
        <v>717</v>
      </c>
      <c r="D180" s="117"/>
      <c r="E180" s="119"/>
      <c r="F180" s="119"/>
      <c r="G180" s="119"/>
      <c r="H180" s="119"/>
      <c r="I180" s="114">
        <v>0</v>
      </c>
      <c r="J180" s="120">
        <v>3931438</v>
      </c>
      <c r="K180" s="113">
        <v>0</v>
      </c>
      <c r="L180" s="114">
        <v>0</v>
      </c>
      <c r="M180" s="113">
        <v>0</v>
      </c>
      <c r="N180" s="114">
        <v>0</v>
      </c>
      <c r="O180" s="95"/>
    </row>
    <row r="181" spans="1:15" ht="15.75" outlineLevel="4">
      <c r="A181" s="116" t="s">
        <v>1312</v>
      </c>
      <c r="B181" s="117" t="s">
        <v>261</v>
      </c>
      <c r="C181" s="118" t="s">
        <v>714</v>
      </c>
      <c r="D181" s="117"/>
      <c r="E181" s="119"/>
      <c r="F181" s="119"/>
      <c r="G181" s="119"/>
      <c r="H181" s="119"/>
      <c r="I181" s="114">
        <v>0</v>
      </c>
      <c r="J181" s="120">
        <v>40000</v>
      </c>
      <c r="K181" s="113">
        <v>0</v>
      </c>
      <c r="L181" s="114">
        <v>0</v>
      </c>
      <c r="M181" s="113">
        <v>0</v>
      </c>
      <c r="N181" s="114">
        <v>0</v>
      </c>
      <c r="O181" s="95"/>
    </row>
    <row r="182" spans="1:15" ht="47.25" outlineLevel="5">
      <c r="A182" s="116" t="s">
        <v>1305</v>
      </c>
      <c r="B182" s="117" t="s">
        <v>261</v>
      </c>
      <c r="C182" s="118" t="s">
        <v>714</v>
      </c>
      <c r="D182" s="117" t="s">
        <v>342</v>
      </c>
      <c r="E182" s="119"/>
      <c r="F182" s="119"/>
      <c r="G182" s="119"/>
      <c r="H182" s="119"/>
      <c r="I182" s="114">
        <v>0</v>
      </c>
      <c r="J182" s="120">
        <v>40000</v>
      </c>
      <c r="K182" s="113">
        <v>0</v>
      </c>
      <c r="L182" s="114">
        <v>0</v>
      </c>
      <c r="M182" s="113">
        <v>0</v>
      </c>
      <c r="N182" s="114">
        <v>0</v>
      </c>
      <c r="O182" s="95"/>
    </row>
    <row r="183" spans="1:15" ht="31.5" outlineLevel="4">
      <c r="A183" s="116" t="s">
        <v>1339</v>
      </c>
      <c r="B183" s="117" t="s">
        <v>261</v>
      </c>
      <c r="C183" s="118" t="s">
        <v>736</v>
      </c>
      <c r="D183" s="117"/>
      <c r="E183" s="119"/>
      <c r="F183" s="119"/>
      <c r="G183" s="119"/>
      <c r="H183" s="119"/>
      <c r="I183" s="114">
        <v>0</v>
      </c>
      <c r="J183" s="120">
        <v>3891438</v>
      </c>
      <c r="K183" s="113">
        <v>0</v>
      </c>
      <c r="L183" s="114">
        <v>0</v>
      </c>
      <c r="M183" s="113">
        <v>0</v>
      </c>
      <c r="N183" s="114">
        <v>0</v>
      </c>
      <c r="O183" s="95"/>
    </row>
    <row r="184" spans="1:15" ht="78.75" outlineLevel="5">
      <c r="A184" s="116" t="s">
        <v>1302</v>
      </c>
      <c r="B184" s="117" t="s">
        <v>261</v>
      </c>
      <c r="C184" s="118" t="s">
        <v>736</v>
      </c>
      <c r="D184" s="117" t="s">
        <v>357</v>
      </c>
      <c r="E184" s="119"/>
      <c r="F184" s="119"/>
      <c r="G184" s="119"/>
      <c r="H184" s="119"/>
      <c r="I184" s="114">
        <v>0</v>
      </c>
      <c r="J184" s="120">
        <v>934929.8</v>
      </c>
      <c r="K184" s="113">
        <v>0</v>
      </c>
      <c r="L184" s="114">
        <v>0</v>
      </c>
      <c r="M184" s="113">
        <v>0</v>
      </c>
      <c r="N184" s="114">
        <v>0</v>
      </c>
      <c r="O184" s="95"/>
    </row>
    <row r="185" spans="1:15" ht="47.25" outlineLevel="5">
      <c r="A185" s="116" t="s">
        <v>1305</v>
      </c>
      <c r="B185" s="117" t="s">
        <v>261</v>
      </c>
      <c r="C185" s="118" t="s">
        <v>736</v>
      </c>
      <c r="D185" s="117" t="s">
        <v>342</v>
      </c>
      <c r="E185" s="119"/>
      <c r="F185" s="119"/>
      <c r="G185" s="119"/>
      <c r="H185" s="119"/>
      <c r="I185" s="114">
        <v>0</v>
      </c>
      <c r="J185" s="120">
        <v>2956508.2</v>
      </c>
      <c r="K185" s="113">
        <v>0</v>
      </c>
      <c r="L185" s="114">
        <v>0</v>
      </c>
      <c r="M185" s="113">
        <v>0</v>
      </c>
      <c r="N185" s="114">
        <v>0</v>
      </c>
      <c r="O185" s="95"/>
    </row>
    <row r="186" spans="1:15" ht="15.75" outlineLevel="1" collapsed="1">
      <c r="A186" s="116" t="s">
        <v>262</v>
      </c>
      <c r="B186" s="117" t="s">
        <v>263</v>
      </c>
      <c r="C186" s="118"/>
      <c r="D186" s="117"/>
      <c r="E186" s="119"/>
      <c r="F186" s="119"/>
      <c r="G186" s="119"/>
      <c r="H186" s="119"/>
      <c r="I186" s="114">
        <v>0</v>
      </c>
      <c r="J186" s="120">
        <v>2106800</v>
      </c>
      <c r="K186" s="113">
        <v>0.14580564363015</v>
      </c>
      <c r="L186" s="114">
        <v>0</v>
      </c>
      <c r="M186" s="113">
        <v>0</v>
      </c>
      <c r="N186" s="114">
        <v>0</v>
      </c>
      <c r="O186" s="95"/>
    </row>
    <row r="187" spans="1:15" ht="31.5" outlineLevel="2">
      <c r="A187" s="116" t="s">
        <v>1003</v>
      </c>
      <c r="B187" s="117" t="s">
        <v>263</v>
      </c>
      <c r="C187" s="118" t="s">
        <v>350</v>
      </c>
      <c r="D187" s="117"/>
      <c r="E187" s="119"/>
      <c r="F187" s="119"/>
      <c r="G187" s="119"/>
      <c r="H187" s="119"/>
      <c r="I187" s="114">
        <v>0</v>
      </c>
      <c r="J187" s="120">
        <v>2106800</v>
      </c>
      <c r="K187" s="113">
        <v>0.14580564363015</v>
      </c>
      <c r="L187" s="114">
        <v>0</v>
      </c>
      <c r="M187" s="113">
        <v>0</v>
      </c>
      <c r="N187" s="114">
        <v>0</v>
      </c>
      <c r="O187" s="95"/>
    </row>
    <row r="188" spans="1:15" ht="15.75" outlineLevel="4">
      <c r="A188" s="116" t="s">
        <v>1317</v>
      </c>
      <c r="B188" s="117" t="s">
        <v>263</v>
      </c>
      <c r="C188" s="118" t="s">
        <v>944</v>
      </c>
      <c r="D188" s="117"/>
      <c r="E188" s="119"/>
      <c r="F188" s="119"/>
      <c r="G188" s="119"/>
      <c r="H188" s="119"/>
      <c r="I188" s="114">
        <v>0</v>
      </c>
      <c r="J188" s="120">
        <v>202500</v>
      </c>
      <c r="K188" s="113">
        <v>0.15965392592592592</v>
      </c>
      <c r="L188" s="114">
        <v>0</v>
      </c>
      <c r="M188" s="113">
        <v>0</v>
      </c>
      <c r="N188" s="114">
        <v>0</v>
      </c>
      <c r="O188" s="95"/>
    </row>
    <row r="189" spans="1:15" ht="47.25" outlineLevel="5">
      <c r="A189" s="116" t="s">
        <v>1305</v>
      </c>
      <c r="B189" s="117" t="s">
        <v>263</v>
      </c>
      <c r="C189" s="118" t="s">
        <v>944</v>
      </c>
      <c r="D189" s="117" t="s">
        <v>342</v>
      </c>
      <c r="E189" s="119"/>
      <c r="F189" s="119"/>
      <c r="G189" s="119"/>
      <c r="H189" s="119"/>
      <c r="I189" s="114">
        <v>0</v>
      </c>
      <c r="J189" s="120">
        <v>202500</v>
      </c>
      <c r="K189" s="113">
        <v>0.15965392592592592</v>
      </c>
      <c r="L189" s="114">
        <v>0</v>
      </c>
      <c r="M189" s="113">
        <v>0</v>
      </c>
      <c r="N189" s="114">
        <v>0</v>
      </c>
      <c r="O189" s="95"/>
    </row>
    <row r="190" spans="1:15" ht="15.75" outlineLevel="4">
      <c r="A190" s="116" t="s">
        <v>1312</v>
      </c>
      <c r="B190" s="117" t="s">
        <v>263</v>
      </c>
      <c r="C190" s="118" t="s">
        <v>941</v>
      </c>
      <c r="D190" s="117"/>
      <c r="E190" s="119"/>
      <c r="F190" s="119"/>
      <c r="G190" s="119"/>
      <c r="H190" s="119"/>
      <c r="I190" s="114">
        <v>0</v>
      </c>
      <c r="J190" s="120">
        <v>190000</v>
      </c>
      <c r="K190" s="113">
        <v>0.16263157894736843</v>
      </c>
      <c r="L190" s="114">
        <v>0</v>
      </c>
      <c r="M190" s="113">
        <v>0</v>
      </c>
      <c r="N190" s="114">
        <v>0</v>
      </c>
      <c r="O190" s="95"/>
    </row>
    <row r="191" spans="1:15" ht="47.25" outlineLevel="5">
      <c r="A191" s="116" t="s">
        <v>1305</v>
      </c>
      <c r="B191" s="117" t="s">
        <v>263</v>
      </c>
      <c r="C191" s="118" t="s">
        <v>941</v>
      </c>
      <c r="D191" s="117" t="s">
        <v>342</v>
      </c>
      <c r="E191" s="119"/>
      <c r="F191" s="119"/>
      <c r="G191" s="119"/>
      <c r="H191" s="119"/>
      <c r="I191" s="114">
        <v>0</v>
      </c>
      <c r="J191" s="120">
        <v>190000</v>
      </c>
      <c r="K191" s="113">
        <v>0.16263157894736843</v>
      </c>
      <c r="L191" s="114">
        <v>0</v>
      </c>
      <c r="M191" s="113">
        <v>0</v>
      </c>
      <c r="N191" s="114">
        <v>0</v>
      </c>
      <c r="O191" s="95"/>
    </row>
    <row r="192" spans="1:15" ht="15.75" outlineLevel="4">
      <c r="A192" s="116" t="s">
        <v>1312</v>
      </c>
      <c r="B192" s="117" t="s">
        <v>263</v>
      </c>
      <c r="C192" s="118" t="s">
        <v>346</v>
      </c>
      <c r="D192" s="117"/>
      <c r="E192" s="119"/>
      <c r="F192" s="119"/>
      <c r="G192" s="119"/>
      <c r="H192" s="119"/>
      <c r="I192" s="114">
        <v>0</v>
      </c>
      <c r="J192" s="120">
        <v>1453720</v>
      </c>
      <c r="K192" s="113">
        <v>0.13996740087499657</v>
      </c>
      <c r="L192" s="114">
        <v>0</v>
      </c>
      <c r="M192" s="113">
        <v>0</v>
      </c>
      <c r="N192" s="114">
        <v>0</v>
      </c>
      <c r="O192" s="95"/>
    </row>
    <row r="193" spans="1:15" ht="47.25" outlineLevel="5">
      <c r="A193" s="116" t="s">
        <v>1305</v>
      </c>
      <c r="B193" s="117" t="s">
        <v>263</v>
      </c>
      <c r="C193" s="118" t="s">
        <v>346</v>
      </c>
      <c r="D193" s="117" t="s">
        <v>342</v>
      </c>
      <c r="E193" s="119"/>
      <c r="F193" s="119"/>
      <c r="G193" s="119"/>
      <c r="H193" s="119"/>
      <c r="I193" s="114">
        <v>0</v>
      </c>
      <c r="J193" s="120">
        <v>1453720</v>
      </c>
      <c r="K193" s="113">
        <v>0.13996740087499657</v>
      </c>
      <c r="L193" s="114">
        <v>0</v>
      </c>
      <c r="M193" s="113">
        <v>0</v>
      </c>
      <c r="N193" s="114">
        <v>0</v>
      </c>
      <c r="O193" s="95"/>
    </row>
    <row r="194" spans="1:15" ht="15.75" outlineLevel="4">
      <c r="A194" s="116" t="s">
        <v>1341</v>
      </c>
      <c r="B194" s="117" t="s">
        <v>263</v>
      </c>
      <c r="C194" s="118" t="s">
        <v>343</v>
      </c>
      <c r="D194" s="117"/>
      <c r="E194" s="119"/>
      <c r="F194" s="119"/>
      <c r="G194" s="119"/>
      <c r="H194" s="119"/>
      <c r="I194" s="114">
        <v>0</v>
      </c>
      <c r="J194" s="120">
        <v>178780</v>
      </c>
      <c r="K194" s="113">
        <v>0.22642353730842377</v>
      </c>
      <c r="L194" s="114">
        <v>0</v>
      </c>
      <c r="M194" s="113">
        <v>0</v>
      </c>
      <c r="N194" s="114">
        <v>0</v>
      </c>
      <c r="O194" s="95"/>
    </row>
    <row r="195" spans="1:15" ht="47.25" outlineLevel="5">
      <c r="A195" s="116" t="s">
        <v>1305</v>
      </c>
      <c r="B195" s="117" t="s">
        <v>263</v>
      </c>
      <c r="C195" s="118" t="s">
        <v>343</v>
      </c>
      <c r="D195" s="117" t="s">
        <v>342</v>
      </c>
      <c r="E195" s="119"/>
      <c r="F195" s="119"/>
      <c r="G195" s="119"/>
      <c r="H195" s="119"/>
      <c r="I195" s="114">
        <v>0</v>
      </c>
      <c r="J195" s="120">
        <v>178780</v>
      </c>
      <c r="K195" s="113">
        <v>0.22642353730842377</v>
      </c>
      <c r="L195" s="114">
        <v>0</v>
      </c>
      <c r="M195" s="113">
        <v>0</v>
      </c>
      <c r="N195" s="114">
        <v>0</v>
      </c>
      <c r="O195" s="95"/>
    </row>
    <row r="196" spans="1:15" ht="15.75" outlineLevel="4">
      <c r="A196" s="116" t="s">
        <v>1312</v>
      </c>
      <c r="B196" s="117" t="s">
        <v>263</v>
      </c>
      <c r="C196" s="118" t="s">
        <v>938</v>
      </c>
      <c r="D196" s="117"/>
      <c r="E196" s="119"/>
      <c r="F196" s="119"/>
      <c r="G196" s="119"/>
      <c r="H196" s="119"/>
      <c r="I196" s="114">
        <v>0</v>
      </c>
      <c r="J196" s="120">
        <v>81800</v>
      </c>
      <c r="K196" s="113">
        <v>0</v>
      </c>
      <c r="L196" s="114">
        <v>0</v>
      </c>
      <c r="M196" s="113">
        <v>0</v>
      </c>
      <c r="N196" s="114">
        <v>0</v>
      </c>
      <c r="O196" s="95"/>
    </row>
    <row r="197" spans="1:15" ht="47.25" outlineLevel="5">
      <c r="A197" s="116" t="s">
        <v>1305</v>
      </c>
      <c r="B197" s="117" t="s">
        <v>263</v>
      </c>
      <c r="C197" s="118" t="s">
        <v>938</v>
      </c>
      <c r="D197" s="117" t="s">
        <v>342</v>
      </c>
      <c r="E197" s="119"/>
      <c r="F197" s="119"/>
      <c r="G197" s="119"/>
      <c r="H197" s="119"/>
      <c r="I197" s="114">
        <v>0</v>
      </c>
      <c r="J197" s="120">
        <v>81800</v>
      </c>
      <c r="K197" s="113">
        <v>0</v>
      </c>
      <c r="L197" s="114">
        <v>0</v>
      </c>
      <c r="M197" s="113">
        <v>0</v>
      </c>
      <c r="N197" s="114">
        <v>0</v>
      </c>
      <c r="O197" s="95"/>
    </row>
    <row r="198" spans="1:15" ht="31.5" outlineLevel="1" collapsed="1">
      <c r="A198" s="116" t="s">
        <v>264</v>
      </c>
      <c r="B198" s="117" t="s">
        <v>265</v>
      </c>
      <c r="C198" s="118"/>
      <c r="D198" s="117"/>
      <c r="E198" s="119"/>
      <c r="F198" s="119"/>
      <c r="G198" s="119"/>
      <c r="H198" s="119"/>
      <c r="I198" s="114">
        <v>0</v>
      </c>
      <c r="J198" s="120">
        <v>4720117.92</v>
      </c>
      <c r="K198" s="113">
        <v>0</v>
      </c>
      <c r="L198" s="114">
        <v>0</v>
      </c>
      <c r="M198" s="113">
        <v>0</v>
      </c>
      <c r="N198" s="114">
        <v>0</v>
      </c>
      <c r="O198" s="95"/>
    </row>
    <row r="199" spans="1:15" ht="47.25" outlineLevel="2">
      <c r="A199" s="116" t="s">
        <v>1024</v>
      </c>
      <c r="B199" s="117" t="s">
        <v>265</v>
      </c>
      <c r="C199" s="118" t="s">
        <v>936</v>
      </c>
      <c r="D199" s="117"/>
      <c r="E199" s="119"/>
      <c r="F199" s="119"/>
      <c r="G199" s="119"/>
      <c r="H199" s="119"/>
      <c r="I199" s="114">
        <v>0</v>
      </c>
      <c r="J199" s="120">
        <v>60000</v>
      </c>
      <c r="K199" s="113">
        <v>0</v>
      </c>
      <c r="L199" s="114">
        <v>0</v>
      </c>
      <c r="M199" s="113">
        <v>0</v>
      </c>
      <c r="N199" s="114">
        <v>0</v>
      </c>
      <c r="O199" s="95"/>
    </row>
    <row r="200" spans="1:15" ht="63" outlineLevel="4">
      <c r="A200" s="116" t="s">
        <v>1342</v>
      </c>
      <c r="B200" s="117" t="s">
        <v>265</v>
      </c>
      <c r="C200" s="118" t="s">
        <v>932</v>
      </c>
      <c r="D200" s="117"/>
      <c r="E200" s="119"/>
      <c r="F200" s="119"/>
      <c r="G200" s="119"/>
      <c r="H200" s="119"/>
      <c r="I200" s="114">
        <v>0</v>
      </c>
      <c r="J200" s="120">
        <v>60000</v>
      </c>
      <c r="K200" s="113">
        <v>0</v>
      </c>
      <c r="L200" s="114">
        <v>0</v>
      </c>
      <c r="M200" s="113">
        <v>0</v>
      </c>
      <c r="N200" s="114">
        <v>0</v>
      </c>
      <c r="O200" s="95"/>
    </row>
    <row r="201" spans="1:15" ht="15.75" outlineLevel="5">
      <c r="A201" s="116" t="s">
        <v>1307</v>
      </c>
      <c r="B201" s="117" t="s">
        <v>265</v>
      </c>
      <c r="C201" s="118" t="s">
        <v>932</v>
      </c>
      <c r="D201" s="117" t="s">
        <v>337</v>
      </c>
      <c r="E201" s="119"/>
      <c r="F201" s="119"/>
      <c r="G201" s="119"/>
      <c r="H201" s="119"/>
      <c r="I201" s="114">
        <v>0</v>
      </c>
      <c r="J201" s="120">
        <v>60000</v>
      </c>
      <c r="K201" s="113">
        <v>0</v>
      </c>
      <c r="L201" s="114">
        <v>0</v>
      </c>
      <c r="M201" s="113">
        <v>0</v>
      </c>
      <c r="N201" s="114">
        <v>0</v>
      </c>
      <c r="O201" s="95"/>
    </row>
    <row r="202" spans="1:15" ht="78.75" outlineLevel="2">
      <c r="A202" s="116" t="s">
        <v>1222</v>
      </c>
      <c r="B202" s="117" t="s">
        <v>265</v>
      </c>
      <c r="C202" s="118" t="s">
        <v>563</v>
      </c>
      <c r="D202" s="117"/>
      <c r="E202" s="119"/>
      <c r="F202" s="119"/>
      <c r="G202" s="119"/>
      <c r="H202" s="119"/>
      <c r="I202" s="114">
        <v>0</v>
      </c>
      <c r="J202" s="120">
        <v>500000</v>
      </c>
      <c r="K202" s="113">
        <v>0</v>
      </c>
      <c r="L202" s="114">
        <v>0</v>
      </c>
      <c r="M202" s="113">
        <v>0</v>
      </c>
      <c r="N202" s="114">
        <v>0</v>
      </c>
      <c r="O202" s="95"/>
    </row>
    <row r="203" spans="1:15" ht="47.25" outlineLevel="3">
      <c r="A203" s="116" t="s">
        <v>1225</v>
      </c>
      <c r="B203" s="117" t="s">
        <v>265</v>
      </c>
      <c r="C203" s="118" t="s">
        <v>561</v>
      </c>
      <c r="D203" s="117"/>
      <c r="E203" s="119"/>
      <c r="F203" s="119"/>
      <c r="G203" s="119"/>
      <c r="H203" s="119"/>
      <c r="I203" s="114">
        <v>0</v>
      </c>
      <c r="J203" s="120">
        <v>500000</v>
      </c>
      <c r="K203" s="113">
        <v>0</v>
      </c>
      <c r="L203" s="114">
        <v>0</v>
      </c>
      <c r="M203" s="113">
        <v>0</v>
      </c>
      <c r="N203" s="114">
        <v>0</v>
      </c>
      <c r="O203" s="95"/>
    </row>
    <row r="204" spans="1:15" ht="15.75" outlineLevel="4">
      <c r="A204" s="116" t="s">
        <v>1317</v>
      </c>
      <c r="B204" s="117" t="s">
        <v>265</v>
      </c>
      <c r="C204" s="118" t="s">
        <v>556</v>
      </c>
      <c r="D204" s="117"/>
      <c r="E204" s="119"/>
      <c r="F204" s="119"/>
      <c r="G204" s="119"/>
      <c r="H204" s="119"/>
      <c r="I204" s="114">
        <v>0</v>
      </c>
      <c r="J204" s="120">
        <v>500000</v>
      </c>
      <c r="K204" s="113">
        <v>0</v>
      </c>
      <c r="L204" s="114">
        <v>0</v>
      </c>
      <c r="M204" s="113">
        <v>0</v>
      </c>
      <c r="N204" s="114">
        <v>0</v>
      </c>
      <c r="O204" s="95"/>
    </row>
    <row r="205" spans="1:15" ht="47.25" outlineLevel="5">
      <c r="A205" s="116" t="s">
        <v>1305</v>
      </c>
      <c r="B205" s="117" t="s">
        <v>265</v>
      </c>
      <c r="C205" s="118" t="s">
        <v>556</v>
      </c>
      <c r="D205" s="117" t="s">
        <v>342</v>
      </c>
      <c r="E205" s="119"/>
      <c r="F205" s="119"/>
      <c r="G205" s="119"/>
      <c r="H205" s="119"/>
      <c r="I205" s="114">
        <v>0</v>
      </c>
      <c r="J205" s="120">
        <v>500000</v>
      </c>
      <c r="K205" s="113">
        <v>0</v>
      </c>
      <c r="L205" s="114">
        <v>0</v>
      </c>
      <c r="M205" s="113">
        <v>0</v>
      </c>
      <c r="N205" s="114">
        <v>0</v>
      </c>
      <c r="O205" s="95"/>
    </row>
    <row r="206" spans="1:15" ht="47.25" outlineLevel="2">
      <c r="A206" s="116" t="s">
        <v>1031</v>
      </c>
      <c r="B206" s="117" t="s">
        <v>265</v>
      </c>
      <c r="C206" s="118" t="s">
        <v>780</v>
      </c>
      <c r="D206" s="117"/>
      <c r="E206" s="119"/>
      <c r="F206" s="119"/>
      <c r="G206" s="119"/>
      <c r="H206" s="119"/>
      <c r="I206" s="114">
        <v>0</v>
      </c>
      <c r="J206" s="120">
        <v>200000</v>
      </c>
      <c r="K206" s="113">
        <v>0</v>
      </c>
      <c r="L206" s="114">
        <v>0</v>
      </c>
      <c r="M206" s="113">
        <v>0</v>
      </c>
      <c r="N206" s="114">
        <v>0</v>
      </c>
      <c r="O206" s="95"/>
    </row>
    <row r="207" spans="1:15" ht="63" outlineLevel="3">
      <c r="A207" s="116" t="s">
        <v>1071</v>
      </c>
      <c r="B207" s="117" t="s">
        <v>265</v>
      </c>
      <c r="C207" s="118" t="s">
        <v>890</v>
      </c>
      <c r="D207" s="117"/>
      <c r="E207" s="119"/>
      <c r="F207" s="119"/>
      <c r="G207" s="119"/>
      <c r="H207" s="119"/>
      <c r="I207" s="114">
        <v>0</v>
      </c>
      <c r="J207" s="120">
        <v>200000</v>
      </c>
      <c r="K207" s="113">
        <v>0</v>
      </c>
      <c r="L207" s="114">
        <v>0</v>
      </c>
      <c r="M207" s="113">
        <v>0</v>
      </c>
      <c r="N207" s="114">
        <v>0</v>
      </c>
      <c r="O207" s="95"/>
    </row>
    <row r="208" spans="1:15" ht="47.25" outlineLevel="4">
      <c r="A208" s="116" t="s">
        <v>1343</v>
      </c>
      <c r="B208" s="117" t="s">
        <v>265</v>
      </c>
      <c r="C208" s="118" t="s">
        <v>886</v>
      </c>
      <c r="D208" s="117"/>
      <c r="E208" s="119"/>
      <c r="F208" s="119"/>
      <c r="G208" s="119"/>
      <c r="H208" s="119"/>
      <c r="I208" s="114">
        <v>0</v>
      </c>
      <c r="J208" s="120">
        <v>120000</v>
      </c>
      <c r="K208" s="113">
        <v>0</v>
      </c>
      <c r="L208" s="114">
        <v>0</v>
      </c>
      <c r="M208" s="113">
        <v>0</v>
      </c>
      <c r="N208" s="114">
        <v>0</v>
      </c>
      <c r="O208" s="95"/>
    </row>
    <row r="209" spans="1:15" ht="47.25" outlineLevel="5">
      <c r="A209" s="116" t="s">
        <v>1305</v>
      </c>
      <c r="B209" s="117" t="s">
        <v>265</v>
      </c>
      <c r="C209" s="118" t="s">
        <v>886</v>
      </c>
      <c r="D209" s="117" t="s">
        <v>342</v>
      </c>
      <c r="E209" s="119"/>
      <c r="F209" s="119"/>
      <c r="G209" s="119"/>
      <c r="H209" s="119"/>
      <c r="I209" s="114">
        <v>0</v>
      </c>
      <c r="J209" s="120">
        <v>120000</v>
      </c>
      <c r="K209" s="113">
        <v>0</v>
      </c>
      <c r="L209" s="114">
        <v>0</v>
      </c>
      <c r="M209" s="113">
        <v>0</v>
      </c>
      <c r="N209" s="114">
        <v>0</v>
      </c>
      <c r="O209" s="95"/>
    </row>
    <row r="210" spans="1:15" ht="47.25" outlineLevel="4">
      <c r="A210" s="116" t="s">
        <v>1344</v>
      </c>
      <c r="B210" s="117" t="s">
        <v>265</v>
      </c>
      <c r="C210" s="118" t="s">
        <v>883</v>
      </c>
      <c r="D210" s="117"/>
      <c r="E210" s="119"/>
      <c r="F210" s="119"/>
      <c r="G210" s="119"/>
      <c r="H210" s="119"/>
      <c r="I210" s="114">
        <v>0</v>
      </c>
      <c r="J210" s="120">
        <v>80000</v>
      </c>
      <c r="K210" s="113">
        <v>0</v>
      </c>
      <c r="L210" s="114">
        <v>0</v>
      </c>
      <c r="M210" s="113">
        <v>0</v>
      </c>
      <c r="N210" s="114">
        <v>0</v>
      </c>
      <c r="O210" s="95"/>
    </row>
    <row r="211" spans="1:15" ht="47.25" outlineLevel="5">
      <c r="A211" s="116" t="s">
        <v>1305</v>
      </c>
      <c r="B211" s="117" t="s">
        <v>265</v>
      </c>
      <c r="C211" s="118" t="s">
        <v>883</v>
      </c>
      <c r="D211" s="117" t="s">
        <v>342</v>
      </c>
      <c r="E211" s="119"/>
      <c r="F211" s="119"/>
      <c r="G211" s="119"/>
      <c r="H211" s="119"/>
      <c r="I211" s="114">
        <v>0</v>
      </c>
      <c r="J211" s="120">
        <v>80000</v>
      </c>
      <c r="K211" s="113">
        <v>0</v>
      </c>
      <c r="L211" s="114">
        <v>0</v>
      </c>
      <c r="M211" s="113">
        <v>0</v>
      </c>
      <c r="N211" s="114">
        <v>0</v>
      </c>
      <c r="O211" s="95"/>
    </row>
    <row r="212" spans="1:15" ht="31.5" outlineLevel="2">
      <c r="A212" s="116" t="s">
        <v>998</v>
      </c>
      <c r="B212" s="117" t="s">
        <v>265</v>
      </c>
      <c r="C212" s="118" t="s">
        <v>333</v>
      </c>
      <c r="D212" s="117"/>
      <c r="E212" s="119"/>
      <c r="F212" s="119"/>
      <c r="G212" s="119"/>
      <c r="H212" s="119"/>
      <c r="I212" s="114">
        <v>0</v>
      </c>
      <c r="J212" s="120">
        <v>3960117.92</v>
      </c>
      <c r="K212" s="113">
        <v>0</v>
      </c>
      <c r="L212" s="114">
        <v>0</v>
      </c>
      <c r="M212" s="113">
        <v>0</v>
      </c>
      <c r="N212" s="114">
        <v>0</v>
      </c>
      <c r="O212" s="95"/>
    </row>
    <row r="213" spans="1:15" ht="15.75" outlineLevel="3">
      <c r="A213" s="116" t="s">
        <v>999</v>
      </c>
      <c r="B213" s="117" t="s">
        <v>265</v>
      </c>
      <c r="C213" s="118" t="s">
        <v>1345</v>
      </c>
      <c r="D213" s="117"/>
      <c r="E213" s="119"/>
      <c r="F213" s="119"/>
      <c r="G213" s="119"/>
      <c r="H213" s="119"/>
      <c r="I213" s="114">
        <v>0</v>
      </c>
      <c r="J213" s="120">
        <v>3960117.92</v>
      </c>
      <c r="K213" s="113">
        <v>0</v>
      </c>
      <c r="L213" s="114">
        <v>0</v>
      </c>
      <c r="M213" s="113">
        <v>0</v>
      </c>
      <c r="N213" s="114">
        <v>0</v>
      </c>
      <c r="O213" s="95"/>
    </row>
    <row r="214" spans="1:15" ht="63" outlineLevel="4">
      <c r="A214" s="116" t="s">
        <v>1346</v>
      </c>
      <c r="B214" s="117" t="s">
        <v>265</v>
      </c>
      <c r="C214" s="118" t="s">
        <v>338</v>
      </c>
      <c r="D214" s="117" t="s">
        <v>884</v>
      </c>
      <c r="E214" s="119"/>
      <c r="F214" s="119"/>
      <c r="G214" s="119"/>
      <c r="H214" s="119"/>
      <c r="I214" s="114">
        <v>0</v>
      </c>
      <c r="J214" s="120">
        <v>3960117.92</v>
      </c>
      <c r="K214" s="113">
        <v>0</v>
      </c>
      <c r="L214" s="114">
        <v>0</v>
      </c>
      <c r="M214" s="113">
        <v>0</v>
      </c>
      <c r="N214" s="114">
        <v>0</v>
      </c>
      <c r="O214" s="95"/>
    </row>
    <row r="215" spans="1:15" ht="15.75" outlineLevel="5">
      <c r="A215" s="116" t="s">
        <v>1307</v>
      </c>
      <c r="B215" s="117" t="s">
        <v>265</v>
      </c>
      <c r="C215" s="118" t="s">
        <v>338</v>
      </c>
      <c r="D215" s="117" t="s">
        <v>337</v>
      </c>
      <c r="E215" s="119"/>
      <c r="F215" s="119"/>
      <c r="G215" s="119"/>
      <c r="H215" s="119"/>
      <c r="I215" s="114">
        <v>0</v>
      </c>
      <c r="J215" s="120">
        <v>3960117.92</v>
      </c>
      <c r="K215" s="113">
        <v>0</v>
      </c>
      <c r="L215" s="114">
        <v>0</v>
      </c>
      <c r="M215" s="113">
        <v>0</v>
      </c>
      <c r="N215" s="114">
        <v>0</v>
      </c>
      <c r="O215" s="95"/>
    </row>
    <row r="216" spans="1:15" ht="31.5" collapsed="1">
      <c r="A216" s="107" t="s">
        <v>266</v>
      </c>
      <c r="B216" s="108" t="s">
        <v>267</v>
      </c>
      <c r="C216" s="109"/>
      <c r="D216" s="108"/>
      <c r="E216" s="110"/>
      <c r="F216" s="110"/>
      <c r="G216" s="110"/>
      <c r="H216" s="110"/>
      <c r="I216" s="111">
        <v>0</v>
      </c>
      <c r="J216" s="112">
        <v>161715073.33</v>
      </c>
      <c r="K216" s="113">
        <v>0.10133415897824025</v>
      </c>
      <c r="L216" s="114">
        <v>0</v>
      </c>
      <c r="M216" s="113">
        <v>0</v>
      </c>
      <c r="N216" s="114">
        <v>0</v>
      </c>
      <c r="O216" s="95"/>
    </row>
    <row r="217" spans="1:15" ht="15.75" outlineLevel="1">
      <c r="A217" s="116" t="s">
        <v>268</v>
      </c>
      <c r="B217" s="117" t="s">
        <v>269</v>
      </c>
      <c r="C217" s="118"/>
      <c r="D217" s="117"/>
      <c r="E217" s="119"/>
      <c r="F217" s="119"/>
      <c r="G217" s="119"/>
      <c r="H217" s="119"/>
      <c r="I217" s="114">
        <v>0</v>
      </c>
      <c r="J217" s="120">
        <v>13666427.96</v>
      </c>
      <c r="K217" s="113">
        <v>0.04127321723356891</v>
      </c>
      <c r="L217" s="114">
        <v>0</v>
      </c>
      <c r="M217" s="113">
        <v>0</v>
      </c>
      <c r="N217" s="114">
        <v>0</v>
      </c>
      <c r="O217" s="95"/>
    </row>
    <row r="218" spans="1:15" ht="47.25" outlineLevel="2">
      <c r="A218" s="116" t="s">
        <v>1031</v>
      </c>
      <c r="B218" s="117" t="s">
        <v>269</v>
      </c>
      <c r="C218" s="118" t="s">
        <v>780</v>
      </c>
      <c r="D218" s="117"/>
      <c r="E218" s="119"/>
      <c r="F218" s="119"/>
      <c r="G218" s="119"/>
      <c r="H218" s="119"/>
      <c r="I218" s="114">
        <v>0</v>
      </c>
      <c r="J218" s="120">
        <v>3065554</v>
      </c>
      <c r="K218" s="113">
        <v>0</v>
      </c>
      <c r="L218" s="114">
        <v>0</v>
      </c>
      <c r="M218" s="113">
        <v>0</v>
      </c>
      <c r="N218" s="114">
        <v>0</v>
      </c>
      <c r="O218" s="95"/>
    </row>
    <row r="219" spans="1:15" ht="31.5" outlineLevel="3">
      <c r="A219" s="116" t="s">
        <v>1075</v>
      </c>
      <c r="B219" s="117" t="s">
        <v>269</v>
      </c>
      <c r="C219" s="118" t="s">
        <v>880</v>
      </c>
      <c r="D219" s="117"/>
      <c r="E219" s="119"/>
      <c r="F219" s="119"/>
      <c r="G219" s="119"/>
      <c r="H219" s="119"/>
      <c r="I219" s="114">
        <v>0</v>
      </c>
      <c r="J219" s="120">
        <v>3065554</v>
      </c>
      <c r="K219" s="113">
        <v>0</v>
      </c>
      <c r="L219" s="114">
        <v>0</v>
      </c>
      <c r="M219" s="113">
        <v>0</v>
      </c>
      <c r="N219" s="114">
        <v>0</v>
      </c>
      <c r="O219" s="95"/>
    </row>
    <row r="220" spans="1:15" ht="31.5" outlineLevel="4">
      <c r="A220" s="116" t="s">
        <v>1347</v>
      </c>
      <c r="B220" s="117" t="s">
        <v>269</v>
      </c>
      <c r="C220" s="118" t="s">
        <v>877</v>
      </c>
      <c r="D220" s="117"/>
      <c r="E220" s="119"/>
      <c r="F220" s="119"/>
      <c r="G220" s="119"/>
      <c r="H220" s="119"/>
      <c r="I220" s="114">
        <v>0</v>
      </c>
      <c r="J220" s="120">
        <v>3065554</v>
      </c>
      <c r="K220" s="113">
        <v>0</v>
      </c>
      <c r="L220" s="114">
        <v>0</v>
      </c>
      <c r="M220" s="113">
        <v>0</v>
      </c>
      <c r="N220" s="114">
        <v>0</v>
      </c>
      <c r="O220" s="95"/>
    </row>
    <row r="221" spans="1:15" ht="31.5" outlineLevel="5">
      <c r="A221" s="116" t="s">
        <v>1348</v>
      </c>
      <c r="B221" s="117" t="s">
        <v>269</v>
      </c>
      <c r="C221" s="118" t="s">
        <v>877</v>
      </c>
      <c r="D221" s="117" t="s">
        <v>782</v>
      </c>
      <c r="E221" s="119"/>
      <c r="F221" s="119"/>
      <c r="G221" s="119"/>
      <c r="H221" s="119"/>
      <c r="I221" s="114">
        <v>0</v>
      </c>
      <c r="J221" s="120">
        <v>3065554</v>
      </c>
      <c r="K221" s="113">
        <v>0</v>
      </c>
      <c r="L221" s="114">
        <v>0</v>
      </c>
      <c r="M221" s="113">
        <v>0</v>
      </c>
      <c r="N221" s="114">
        <v>0</v>
      </c>
      <c r="O221" s="95"/>
    </row>
    <row r="222" spans="1:15" ht="78.75" outlineLevel="2">
      <c r="A222" s="116" t="s">
        <v>1078</v>
      </c>
      <c r="B222" s="117" t="s">
        <v>269</v>
      </c>
      <c r="C222" s="118" t="s">
        <v>849</v>
      </c>
      <c r="D222" s="117"/>
      <c r="E222" s="119"/>
      <c r="F222" s="119"/>
      <c r="G222" s="119"/>
      <c r="H222" s="119"/>
      <c r="I222" s="114">
        <v>0</v>
      </c>
      <c r="J222" s="120">
        <v>350000</v>
      </c>
      <c r="K222" s="113">
        <v>0</v>
      </c>
      <c r="L222" s="114">
        <v>0</v>
      </c>
      <c r="M222" s="113">
        <v>0</v>
      </c>
      <c r="N222" s="114">
        <v>0</v>
      </c>
      <c r="O222" s="95"/>
    </row>
    <row r="223" spans="1:15" ht="15.75" outlineLevel="4">
      <c r="A223" s="116" t="s">
        <v>1312</v>
      </c>
      <c r="B223" s="117" t="s">
        <v>269</v>
      </c>
      <c r="C223" s="118" t="s">
        <v>874</v>
      </c>
      <c r="D223" s="117"/>
      <c r="E223" s="119"/>
      <c r="F223" s="119"/>
      <c r="G223" s="119"/>
      <c r="H223" s="119"/>
      <c r="I223" s="114">
        <v>0</v>
      </c>
      <c r="J223" s="120">
        <v>350000</v>
      </c>
      <c r="K223" s="113">
        <v>0</v>
      </c>
      <c r="L223" s="114">
        <v>0</v>
      </c>
      <c r="M223" s="113">
        <v>0</v>
      </c>
      <c r="N223" s="114">
        <v>0</v>
      </c>
      <c r="O223" s="95"/>
    </row>
    <row r="224" spans="1:15" ht="47.25" outlineLevel="5">
      <c r="A224" s="116" t="s">
        <v>1305</v>
      </c>
      <c r="B224" s="117" t="s">
        <v>269</v>
      </c>
      <c r="C224" s="118" t="s">
        <v>874</v>
      </c>
      <c r="D224" s="117" t="s">
        <v>342</v>
      </c>
      <c r="E224" s="119"/>
      <c r="F224" s="119"/>
      <c r="G224" s="119"/>
      <c r="H224" s="119"/>
      <c r="I224" s="114">
        <v>0</v>
      </c>
      <c r="J224" s="120">
        <v>350000</v>
      </c>
      <c r="K224" s="113">
        <v>0</v>
      </c>
      <c r="L224" s="114">
        <v>0</v>
      </c>
      <c r="M224" s="113">
        <v>0</v>
      </c>
      <c r="N224" s="114">
        <v>0</v>
      </c>
      <c r="O224" s="95"/>
    </row>
    <row r="225" spans="1:15" ht="47.25" outlineLevel="2">
      <c r="A225" s="116" t="s">
        <v>1080</v>
      </c>
      <c r="B225" s="117" t="s">
        <v>269</v>
      </c>
      <c r="C225" s="118" t="s">
        <v>805</v>
      </c>
      <c r="D225" s="117"/>
      <c r="E225" s="119"/>
      <c r="F225" s="119"/>
      <c r="G225" s="119"/>
      <c r="H225" s="119"/>
      <c r="I225" s="114">
        <v>0</v>
      </c>
      <c r="J225" s="120">
        <v>10250873.96</v>
      </c>
      <c r="K225" s="113">
        <v>0.05502530342300687</v>
      </c>
      <c r="L225" s="114">
        <v>0</v>
      </c>
      <c r="M225" s="113">
        <v>0</v>
      </c>
      <c r="N225" s="114">
        <v>0</v>
      </c>
      <c r="O225" s="95"/>
    </row>
    <row r="226" spans="1:15" ht="47.25" outlineLevel="3">
      <c r="A226" s="116" t="s">
        <v>1081</v>
      </c>
      <c r="B226" s="117" t="s">
        <v>269</v>
      </c>
      <c r="C226" s="118" t="s">
        <v>803</v>
      </c>
      <c r="D226" s="117"/>
      <c r="E226" s="119"/>
      <c r="F226" s="119"/>
      <c r="G226" s="119"/>
      <c r="H226" s="119"/>
      <c r="I226" s="114">
        <v>0</v>
      </c>
      <c r="J226" s="120">
        <v>10250873.96</v>
      </c>
      <c r="K226" s="113">
        <v>0.05502530342300687</v>
      </c>
      <c r="L226" s="114">
        <v>0</v>
      </c>
      <c r="M226" s="113">
        <v>0</v>
      </c>
      <c r="N226" s="114">
        <v>0</v>
      </c>
      <c r="O226" s="95"/>
    </row>
    <row r="227" spans="1:15" ht="15.75" outlineLevel="4">
      <c r="A227" s="116" t="s">
        <v>1312</v>
      </c>
      <c r="B227" s="117" t="s">
        <v>269</v>
      </c>
      <c r="C227" s="118" t="s">
        <v>871</v>
      </c>
      <c r="D227" s="117"/>
      <c r="E227" s="119"/>
      <c r="F227" s="119"/>
      <c r="G227" s="119"/>
      <c r="H227" s="119"/>
      <c r="I227" s="114">
        <v>0</v>
      </c>
      <c r="J227" s="120">
        <v>6035733</v>
      </c>
      <c r="K227" s="113">
        <v>0.05262202453289435</v>
      </c>
      <c r="L227" s="114">
        <v>0</v>
      </c>
      <c r="M227" s="113">
        <v>0</v>
      </c>
      <c r="N227" s="114">
        <v>0</v>
      </c>
      <c r="O227" s="95"/>
    </row>
    <row r="228" spans="1:15" ht="47.25" outlineLevel="5">
      <c r="A228" s="116" t="s">
        <v>1305</v>
      </c>
      <c r="B228" s="117" t="s">
        <v>269</v>
      </c>
      <c r="C228" s="118" t="s">
        <v>871</v>
      </c>
      <c r="D228" s="117" t="s">
        <v>342</v>
      </c>
      <c r="E228" s="119"/>
      <c r="F228" s="119"/>
      <c r="G228" s="119"/>
      <c r="H228" s="119"/>
      <c r="I228" s="114">
        <v>0</v>
      </c>
      <c r="J228" s="120">
        <v>6035733</v>
      </c>
      <c r="K228" s="113">
        <v>0.05262202453289435</v>
      </c>
      <c r="L228" s="114">
        <v>0</v>
      </c>
      <c r="M228" s="113">
        <v>0</v>
      </c>
      <c r="N228" s="114">
        <v>0</v>
      </c>
      <c r="O228" s="95"/>
    </row>
    <row r="229" spans="1:15" ht="31.5" outlineLevel="4">
      <c r="A229" s="116" t="s">
        <v>1339</v>
      </c>
      <c r="B229" s="117" t="s">
        <v>269</v>
      </c>
      <c r="C229" s="118" t="s">
        <v>870</v>
      </c>
      <c r="D229" s="117"/>
      <c r="E229" s="119"/>
      <c r="F229" s="119"/>
      <c r="G229" s="119"/>
      <c r="H229" s="119"/>
      <c r="I229" s="114">
        <v>0</v>
      </c>
      <c r="J229" s="120">
        <v>3053280.96</v>
      </c>
      <c r="K229" s="113">
        <v>0.0807147993350733</v>
      </c>
      <c r="L229" s="114">
        <v>0</v>
      </c>
      <c r="M229" s="113">
        <v>0</v>
      </c>
      <c r="N229" s="114">
        <v>0</v>
      </c>
      <c r="O229" s="95"/>
    </row>
    <row r="230" spans="1:15" ht="47.25" outlineLevel="5">
      <c r="A230" s="116" t="s">
        <v>1305</v>
      </c>
      <c r="B230" s="117" t="s">
        <v>269</v>
      </c>
      <c r="C230" s="118" t="s">
        <v>870</v>
      </c>
      <c r="D230" s="117" t="s">
        <v>342</v>
      </c>
      <c r="E230" s="119"/>
      <c r="F230" s="119"/>
      <c r="G230" s="119"/>
      <c r="H230" s="119"/>
      <c r="I230" s="114">
        <v>0</v>
      </c>
      <c r="J230" s="120">
        <v>3053280.96</v>
      </c>
      <c r="K230" s="113">
        <v>0.0807147993350733</v>
      </c>
      <c r="L230" s="114">
        <v>0</v>
      </c>
      <c r="M230" s="113">
        <v>0</v>
      </c>
      <c r="N230" s="114">
        <v>0</v>
      </c>
      <c r="O230" s="95"/>
    </row>
    <row r="231" spans="1:15" ht="15.75" outlineLevel="4">
      <c r="A231" s="116" t="s">
        <v>1349</v>
      </c>
      <c r="B231" s="117" t="s">
        <v>269</v>
      </c>
      <c r="C231" s="118" t="s">
        <v>1350</v>
      </c>
      <c r="D231" s="117"/>
      <c r="E231" s="119"/>
      <c r="F231" s="119"/>
      <c r="G231" s="119"/>
      <c r="H231" s="119"/>
      <c r="I231" s="114">
        <v>0</v>
      </c>
      <c r="J231" s="120">
        <v>50000</v>
      </c>
      <c r="K231" s="113">
        <v>0</v>
      </c>
      <c r="L231" s="114">
        <v>0</v>
      </c>
      <c r="M231" s="113">
        <v>0</v>
      </c>
      <c r="N231" s="114">
        <v>0</v>
      </c>
      <c r="O231" s="95"/>
    </row>
    <row r="232" spans="1:15" ht="47.25" outlineLevel="5">
      <c r="A232" s="116" t="s">
        <v>1305</v>
      </c>
      <c r="B232" s="117" t="s">
        <v>269</v>
      </c>
      <c r="C232" s="118" t="s">
        <v>867</v>
      </c>
      <c r="D232" s="117" t="s">
        <v>342</v>
      </c>
      <c r="E232" s="119"/>
      <c r="F232" s="119"/>
      <c r="G232" s="119"/>
      <c r="H232" s="119"/>
      <c r="I232" s="114">
        <v>0</v>
      </c>
      <c r="J232" s="120">
        <v>50000</v>
      </c>
      <c r="K232" s="113">
        <v>0</v>
      </c>
      <c r="L232" s="114">
        <v>0</v>
      </c>
      <c r="M232" s="113">
        <v>0</v>
      </c>
      <c r="N232" s="114">
        <v>0</v>
      </c>
      <c r="O232" s="95"/>
    </row>
    <row r="233" spans="1:15" ht="15.75" outlineLevel="4">
      <c r="A233" s="116" t="s">
        <v>1349</v>
      </c>
      <c r="B233" s="117" t="s">
        <v>269</v>
      </c>
      <c r="C233" s="118" t="s">
        <v>864</v>
      </c>
      <c r="D233" s="117"/>
      <c r="E233" s="119"/>
      <c r="F233" s="119"/>
      <c r="G233" s="119"/>
      <c r="H233" s="119"/>
      <c r="I233" s="114">
        <v>0</v>
      </c>
      <c r="J233" s="120">
        <v>1111860</v>
      </c>
      <c r="K233" s="113">
        <v>0</v>
      </c>
      <c r="L233" s="114">
        <v>0</v>
      </c>
      <c r="M233" s="113">
        <v>0</v>
      </c>
      <c r="N233" s="114">
        <v>0</v>
      </c>
      <c r="O233" s="95"/>
    </row>
    <row r="234" spans="1:15" ht="47.25" outlineLevel="5">
      <c r="A234" s="116" t="s">
        <v>1321</v>
      </c>
      <c r="B234" s="117" t="s">
        <v>269</v>
      </c>
      <c r="C234" s="118" t="s">
        <v>864</v>
      </c>
      <c r="D234" s="117" t="s">
        <v>409</v>
      </c>
      <c r="E234" s="119"/>
      <c r="F234" s="119"/>
      <c r="G234" s="119"/>
      <c r="H234" s="119"/>
      <c r="I234" s="114">
        <v>0</v>
      </c>
      <c r="J234" s="120">
        <v>1111860</v>
      </c>
      <c r="K234" s="113">
        <v>0</v>
      </c>
      <c r="L234" s="114">
        <v>0</v>
      </c>
      <c r="M234" s="113">
        <v>0</v>
      </c>
      <c r="N234" s="114">
        <v>0</v>
      </c>
      <c r="O234" s="95"/>
    </row>
    <row r="235" spans="1:15" ht="15.75" outlineLevel="1">
      <c r="A235" s="116" t="s">
        <v>270</v>
      </c>
      <c r="B235" s="117" t="s">
        <v>271</v>
      </c>
      <c r="C235" s="118"/>
      <c r="D235" s="117"/>
      <c r="E235" s="119"/>
      <c r="F235" s="119"/>
      <c r="G235" s="119"/>
      <c r="H235" s="119"/>
      <c r="I235" s="114">
        <v>0</v>
      </c>
      <c r="J235" s="120">
        <v>44845021.95</v>
      </c>
      <c r="K235" s="113">
        <v>0.011828831315802266</v>
      </c>
      <c r="L235" s="114">
        <v>0</v>
      </c>
      <c r="M235" s="113">
        <v>0</v>
      </c>
      <c r="N235" s="114">
        <v>0</v>
      </c>
      <c r="O235" s="95"/>
    </row>
    <row r="236" spans="1:15" ht="47.25" outlineLevel="2">
      <c r="A236" s="116" t="s">
        <v>1031</v>
      </c>
      <c r="B236" s="117" t="s">
        <v>271</v>
      </c>
      <c r="C236" s="118" t="s">
        <v>780</v>
      </c>
      <c r="D236" s="117"/>
      <c r="E236" s="119"/>
      <c r="F236" s="119"/>
      <c r="G236" s="119"/>
      <c r="H236" s="119"/>
      <c r="I236" s="114">
        <v>0</v>
      </c>
      <c r="J236" s="120">
        <v>19294253</v>
      </c>
      <c r="K236" s="113">
        <v>0</v>
      </c>
      <c r="L236" s="114">
        <v>0</v>
      </c>
      <c r="M236" s="113">
        <v>0</v>
      </c>
      <c r="N236" s="114">
        <v>0</v>
      </c>
      <c r="O236" s="95"/>
    </row>
    <row r="237" spans="1:15" ht="47.25" outlineLevel="3">
      <c r="A237" s="116" t="s">
        <v>1088</v>
      </c>
      <c r="B237" s="117" t="s">
        <v>271</v>
      </c>
      <c r="C237" s="118" t="s">
        <v>861</v>
      </c>
      <c r="D237" s="117"/>
      <c r="E237" s="119"/>
      <c r="F237" s="119"/>
      <c r="G237" s="119"/>
      <c r="H237" s="119"/>
      <c r="I237" s="114">
        <v>0</v>
      </c>
      <c r="J237" s="120">
        <v>19294253</v>
      </c>
      <c r="K237" s="113">
        <v>0</v>
      </c>
      <c r="L237" s="114">
        <v>0</v>
      </c>
      <c r="M237" s="113">
        <v>0</v>
      </c>
      <c r="N237" s="114">
        <v>0</v>
      </c>
      <c r="O237" s="95"/>
    </row>
    <row r="238" spans="1:15" ht="31.5" outlineLevel="4">
      <c r="A238" s="116" t="s">
        <v>1347</v>
      </c>
      <c r="B238" s="117" t="s">
        <v>271</v>
      </c>
      <c r="C238" s="118" t="s">
        <v>858</v>
      </c>
      <c r="D238" s="117"/>
      <c r="E238" s="119"/>
      <c r="F238" s="119"/>
      <c r="G238" s="119"/>
      <c r="H238" s="119"/>
      <c r="I238" s="114">
        <v>0</v>
      </c>
      <c r="J238" s="120">
        <v>3413253</v>
      </c>
      <c r="K238" s="113">
        <v>0</v>
      </c>
      <c r="L238" s="114">
        <v>0</v>
      </c>
      <c r="M238" s="113">
        <v>0</v>
      </c>
      <c r="N238" s="114">
        <v>0</v>
      </c>
      <c r="O238" s="95"/>
    </row>
    <row r="239" spans="1:15" ht="31.5" outlineLevel="5">
      <c r="A239" s="116" t="s">
        <v>1348</v>
      </c>
      <c r="B239" s="117" t="s">
        <v>271</v>
      </c>
      <c r="C239" s="118" t="s">
        <v>858</v>
      </c>
      <c r="D239" s="117" t="s">
        <v>782</v>
      </c>
      <c r="E239" s="119"/>
      <c r="F239" s="119"/>
      <c r="G239" s="119"/>
      <c r="H239" s="119"/>
      <c r="I239" s="114">
        <v>0</v>
      </c>
      <c r="J239" s="120">
        <v>3413253</v>
      </c>
      <c r="K239" s="113">
        <v>0</v>
      </c>
      <c r="L239" s="114">
        <v>0</v>
      </c>
      <c r="M239" s="113">
        <v>0</v>
      </c>
      <c r="N239" s="114">
        <v>0</v>
      </c>
      <c r="O239" s="95"/>
    </row>
    <row r="240" spans="1:15" ht="94.5" outlineLevel="4">
      <c r="A240" s="116" t="s">
        <v>1351</v>
      </c>
      <c r="B240" s="117" t="s">
        <v>271</v>
      </c>
      <c r="C240" s="118" t="s">
        <v>856</v>
      </c>
      <c r="D240" s="117"/>
      <c r="E240" s="119"/>
      <c r="F240" s="119"/>
      <c r="G240" s="119"/>
      <c r="H240" s="119"/>
      <c r="I240" s="114">
        <v>0</v>
      </c>
      <c r="J240" s="120">
        <v>10400000</v>
      </c>
      <c r="K240" s="113">
        <v>0</v>
      </c>
      <c r="L240" s="114">
        <v>0</v>
      </c>
      <c r="M240" s="113">
        <v>0</v>
      </c>
      <c r="N240" s="114">
        <v>0</v>
      </c>
      <c r="O240" s="95"/>
    </row>
    <row r="241" spans="1:15" ht="31.5" outlineLevel="5">
      <c r="A241" s="116" t="s">
        <v>1348</v>
      </c>
      <c r="B241" s="117" t="s">
        <v>271</v>
      </c>
      <c r="C241" s="118" t="s">
        <v>856</v>
      </c>
      <c r="D241" s="117" t="s">
        <v>782</v>
      </c>
      <c r="E241" s="119"/>
      <c r="F241" s="119"/>
      <c r="G241" s="119"/>
      <c r="H241" s="119"/>
      <c r="I241" s="114">
        <v>0</v>
      </c>
      <c r="J241" s="120">
        <v>10400000</v>
      </c>
      <c r="K241" s="113">
        <v>0</v>
      </c>
      <c r="L241" s="114">
        <v>0</v>
      </c>
      <c r="M241" s="113">
        <v>0</v>
      </c>
      <c r="N241" s="114">
        <v>0</v>
      </c>
      <c r="O241" s="95"/>
    </row>
    <row r="242" spans="1:15" ht="141.75" outlineLevel="4">
      <c r="A242" s="116" t="s">
        <v>1352</v>
      </c>
      <c r="B242" s="117" t="s">
        <v>271</v>
      </c>
      <c r="C242" s="118" t="s">
        <v>854</v>
      </c>
      <c r="D242" s="117"/>
      <c r="E242" s="119"/>
      <c r="F242" s="119"/>
      <c r="G242" s="119"/>
      <c r="H242" s="119"/>
      <c r="I242" s="114">
        <v>0</v>
      </c>
      <c r="J242" s="120">
        <v>2381000</v>
      </c>
      <c r="K242" s="113">
        <v>0</v>
      </c>
      <c r="L242" s="114">
        <v>0</v>
      </c>
      <c r="M242" s="113">
        <v>0</v>
      </c>
      <c r="N242" s="114">
        <v>0</v>
      </c>
      <c r="O242" s="95"/>
    </row>
    <row r="243" spans="1:15" ht="31.5" outlineLevel="5">
      <c r="A243" s="116" t="s">
        <v>1348</v>
      </c>
      <c r="B243" s="117" t="s">
        <v>271</v>
      </c>
      <c r="C243" s="118" t="s">
        <v>854</v>
      </c>
      <c r="D243" s="117" t="s">
        <v>782</v>
      </c>
      <c r="E243" s="119"/>
      <c r="F243" s="119"/>
      <c r="G243" s="119"/>
      <c r="H243" s="119"/>
      <c r="I243" s="114">
        <v>0</v>
      </c>
      <c r="J243" s="120">
        <v>2381000</v>
      </c>
      <c r="K243" s="113">
        <v>0</v>
      </c>
      <c r="L243" s="114">
        <v>0</v>
      </c>
      <c r="M243" s="113">
        <v>0</v>
      </c>
      <c r="N243" s="114">
        <v>0</v>
      </c>
      <c r="O243" s="95"/>
    </row>
    <row r="244" spans="1:15" ht="15.75" outlineLevel="4">
      <c r="A244" s="116" t="s">
        <v>1312</v>
      </c>
      <c r="B244" s="117" t="s">
        <v>271</v>
      </c>
      <c r="C244" s="118" t="s">
        <v>851</v>
      </c>
      <c r="D244" s="117"/>
      <c r="E244" s="119"/>
      <c r="F244" s="119"/>
      <c r="G244" s="119"/>
      <c r="H244" s="119"/>
      <c r="I244" s="114">
        <v>0</v>
      </c>
      <c r="J244" s="120">
        <v>3100000</v>
      </c>
      <c r="K244" s="113">
        <v>0</v>
      </c>
      <c r="L244" s="114">
        <v>0</v>
      </c>
      <c r="M244" s="113">
        <v>0</v>
      </c>
      <c r="N244" s="114">
        <v>0</v>
      </c>
      <c r="O244" s="95"/>
    </row>
    <row r="245" spans="1:15" ht="47.25" outlineLevel="5">
      <c r="A245" s="116" t="s">
        <v>1305</v>
      </c>
      <c r="B245" s="117" t="s">
        <v>271</v>
      </c>
      <c r="C245" s="118" t="s">
        <v>851</v>
      </c>
      <c r="D245" s="117" t="s">
        <v>342</v>
      </c>
      <c r="E245" s="119"/>
      <c r="F245" s="119"/>
      <c r="G245" s="119"/>
      <c r="H245" s="119"/>
      <c r="I245" s="114">
        <v>0</v>
      </c>
      <c r="J245" s="120">
        <v>3100000</v>
      </c>
      <c r="K245" s="113">
        <v>0</v>
      </c>
      <c r="L245" s="114">
        <v>0</v>
      </c>
      <c r="M245" s="113">
        <v>0</v>
      </c>
      <c r="N245" s="114">
        <v>0</v>
      </c>
      <c r="O245" s="95"/>
    </row>
    <row r="246" spans="1:15" ht="78.75" outlineLevel="2">
      <c r="A246" s="116" t="s">
        <v>1078</v>
      </c>
      <c r="B246" s="117" t="s">
        <v>271</v>
      </c>
      <c r="C246" s="118" t="s">
        <v>849</v>
      </c>
      <c r="D246" s="117"/>
      <c r="E246" s="119"/>
      <c r="F246" s="119"/>
      <c r="G246" s="119"/>
      <c r="H246" s="119"/>
      <c r="I246" s="114">
        <v>0</v>
      </c>
      <c r="J246" s="120">
        <v>14302000</v>
      </c>
      <c r="K246" s="113">
        <v>0.018647531813732344</v>
      </c>
      <c r="L246" s="114">
        <v>0</v>
      </c>
      <c r="M246" s="113">
        <v>0</v>
      </c>
      <c r="N246" s="114">
        <v>0</v>
      </c>
      <c r="O246" s="95"/>
    </row>
    <row r="247" spans="1:15" ht="15.75" outlineLevel="4">
      <c r="A247" s="116" t="s">
        <v>1320</v>
      </c>
      <c r="B247" s="117" t="s">
        <v>271</v>
      </c>
      <c r="C247" s="118" t="s">
        <v>845</v>
      </c>
      <c r="D247" s="117"/>
      <c r="E247" s="119"/>
      <c r="F247" s="119"/>
      <c r="G247" s="119"/>
      <c r="H247" s="119"/>
      <c r="I247" s="114">
        <v>0</v>
      </c>
      <c r="J247" s="120">
        <v>14302000</v>
      </c>
      <c r="K247" s="113">
        <v>0.018647531813732344</v>
      </c>
      <c r="L247" s="114">
        <v>0</v>
      </c>
      <c r="M247" s="113">
        <v>0</v>
      </c>
      <c r="N247" s="114">
        <v>0</v>
      </c>
      <c r="O247" s="95"/>
    </row>
    <row r="248" spans="1:15" ht="15.75" outlineLevel="5">
      <c r="A248" s="116" t="s">
        <v>1307</v>
      </c>
      <c r="B248" s="117" t="s">
        <v>271</v>
      </c>
      <c r="C248" s="118" t="s">
        <v>845</v>
      </c>
      <c r="D248" s="117" t="s">
        <v>337</v>
      </c>
      <c r="E248" s="119"/>
      <c r="F248" s="119"/>
      <c r="G248" s="119"/>
      <c r="H248" s="119"/>
      <c r="I248" s="114">
        <v>0</v>
      </c>
      <c r="J248" s="120">
        <v>14302000</v>
      </c>
      <c r="K248" s="113">
        <v>0.018647531813732344</v>
      </c>
      <c r="L248" s="114">
        <v>0</v>
      </c>
      <c r="M248" s="113">
        <v>0</v>
      </c>
      <c r="N248" s="114">
        <v>0</v>
      </c>
      <c r="O248" s="95"/>
    </row>
    <row r="249" spans="1:15" ht="47.25" outlineLevel="2">
      <c r="A249" s="116" t="s">
        <v>1080</v>
      </c>
      <c r="B249" s="117" t="s">
        <v>271</v>
      </c>
      <c r="C249" s="118" t="s">
        <v>805</v>
      </c>
      <c r="D249" s="117"/>
      <c r="E249" s="119"/>
      <c r="F249" s="119"/>
      <c r="G249" s="119"/>
      <c r="H249" s="119"/>
      <c r="I249" s="114">
        <v>0</v>
      </c>
      <c r="J249" s="120">
        <v>2960452</v>
      </c>
      <c r="K249" s="113">
        <v>0.027842001829450368</v>
      </c>
      <c r="L249" s="114">
        <v>0</v>
      </c>
      <c r="M249" s="113">
        <v>0</v>
      </c>
      <c r="N249" s="114">
        <v>0</v>
      </c>
      <c r="O249" s="95"/>
    </row>
    <row r="250" spans="1:15" ht="47.25" outlineLevel="3">
      <c r="A250" s="116" t="s">
        <v>1081</v>
      </c>
      <c r="B250" s="117" t="s">
        <v>271</v>
      </c>
      <c r="C250" s="118" t="s">
        <v>803</v>
      </c>
      <c r="D250" s="117"/>
      <c r="E250" s="119"/>
      <c r="F250" s="119"/>
      <c r="G250" s="119"/>
      <c r="H250" s="119"/>
      <c r="I250" s="114">
        <v>0</v>
      </c>
      <c r="J250" s="120">
        <v>2960452</v>
      </c>
      <c r="K250" s="113">
        <v>0.027842001829450368</v>
      </c>
      <c r="L250" s="114">
        <v>0</v>
      </c>
      <c r="M250" s="113">
        <v>0</v>
      </c>
      <c r="N250" s="114">
        <v>0</v>
      </c>
      <c r="O250" s="95"/>
    </row>
    <row r="251" spans="1:15" ht="15.75" outlineLevel="4">
      <c r="A251" s="116" t="s">
        <v>1312</v>
      </c>
      <c r="B251" s="117" t="s">
        <v>271</v>
      </c>
      <c r="C251" s="118" t="s">
        <v>842</v>
      </c>
      <c r="D251" s="117"/>
      <c r="E251" s="119"/>
      <c r="F251" s="119"/>
      <c r="G251" s="119"/>
      <c r="H251" s="119"/>
      <c r="I251" s="114">
        <v>0</v>
      </c>
      <c r="J251" s="120">
        <v>538452</v>
      </c>
      <c r="K251" s="113">
        <v>0.11319486230898947</v>
      </c>
      <c r="L251" s="114">
        <v>0</v>
      </c>
      <c r="M251" s="113">
        <v>0</v>
      </c>
      <c r="N251" s="114">
        <v>0</v>
      </c>
      <c r="O251" s="95"/>
    </row>
    <row r="252" spans="1:15" ht="47.25" outlineLevel="5">
      <c r="A252" s="116" t="s">
        <v>1305</v>
      </c>
      <c r="B252" s="117" t="s">
        <v>271</v>
      </c>
      <c r="C252" s="118" t="s">
        <v>842</v>
      </c>
      <c r="D252" s="117" t="s">
        <v>342</v>
      </c>
      <c r="E252" s="119"/>
      <c r="F252" s="119"/>
      <c r="G252" s="119"/>
      <c r="H252" s="119"/>
      <c r="I252" s="114">
        <v>0</v>
      </c>
      <c r="J252" s="120">
        <v>538452</v>
      </c>
      <c r="K252" s="113">
        <v>0.11319486230898947</v>
      </c>
      <c r="L252" s="114">
        <v>0</v>
      </c>
      <c r="M252" s="113">
        <v>0</v>
      </c>
      <c r="N252" s="114">
        <v>0</v>
      </c>
      <c r="O252" s="95"/>
    </row>
    <row r="253" spans="1:15" ht="15.75" outlineLevel="4">
      <c r="A253" s="116" t="s">
        <v>1312</v>
      </c>
      <c r="B253" s="117" t="s">
        <v>271</v>
      </c>
      <c r="C253" s="118" t="s">
        <v>839</v>
      </c>
      <c r="D253" s="117"/>
      <c r="E253" s="119"/>
      <c r="F253" s="119"/>
      <c r="G253" s="119"/>
      <c r="H253" s="119"/>
      <c r="I253" s="114">
        <v>0</v>
      </c>
      <c r="J253" s="120">
        <v>250000</v>
      </c>
      <c r="K253" s="113">
        <v>0.08589964</v>
      </c>
      <c r="L253" s="114">
        <v>0</v>
      </c>
      <c r="M253" s="113">
        <v>0</v>
      </c>
      <c r="N253" s="114">
        <v>0</v>
      </c>
      <c r="O253" s="95"/>
    </row>
    <row r="254" spans="1:15" ht="47.25" outlineLevel="5">
      <c r="A254" s="116" t="s">
        <v>1305</v>
      </c>
      <c r="B254" s="117" t="s">
        <v>271</v>
      </c>
      <c r="C254" s="118" t="s">
        <v>839</v>
      </c>
      <c r="D254" s="117" t="s">
        <v>342</v>
      </c>
      <c r="E254" s="119"/>
      <c r="F254" s="119"/>
      <c r="G254" s="119"/>
      <c r="H254" s="119"/>
      <c r="I254" s="114">
        <v>0</v>
      </c>
      <c r="J254" s="120">
        <v>250000</v>
      </c>
      <c r="K254" s="113">
        <v>0.08589964</v>
      </c>
      <c r="L254" s="114">
        <v>0</v>
      </c>
      <c r="M254" s="113">
        <v>0</v>
      </c>
      <c r="N254" s="114">
        <v>0</v>
      </c>
      <c r="O254" s="95"/>
    </row>
    <row r="255" spans="1:15" ht="15.75" outlineLevel="4">
      <c r="A255" s="116" t="s">
        <v>1312</v>
      </c>
      <c r="B255" s="117" t="s">
        <v>271</v>
      </c>
      <c r="C255" s="118" t="s">
        <v>836</v>
      </c>
      <c r="D255" s="117"/>
      <c r="E255" s="119"/>
      <c r="F255" s="119"/>
      <c r="G255" s="119"/>
      <c r="H255" s="119"/>
      <c r="I255" s="114">
        <v>0</v>
      </c>
      <c r="J255" s="120">
        <v>500000</v>
      </c>
      <c r="K255" s="113">
        <v>0</v>
      </c>
      <c r="L255" s="114">
        <v>0</v>
      </c>
      <c r="M255" s="113">
        <v>0</v>
      </c>
      <c r="N255" s="114">
        <v>0</v>
      </c>
      <c r="O255" s="95"/>
    </row>
    <row r="256" spans="1:15" ht="47.25" outlineLevel="5">
      <c r="A256" s="116" t="s">
        <v>1305</v>
      </c>
      <c r="B256" s="117" t="s">
        <v>271</v>
      </c>
      <c r="C256" s="118" t="s">
        <v>836</v>
      </c>
      <c r="D256" s="117" t="s">
        <v>342</v>
      </c>
      <c r="E256" s="119"/>
      <c r="F256" s="119"/>
      <c r="G256" s="119"/>
      <c r="H256" s="119"/>
      <c r="I256" s="114">
        <v>0</v>
      </c>
      <c r="J256" s="120">
        <v>500000</v>
      </c>
      <c r="K256" s="113">
        <v>0</v>
      </c>
      <c r="L256" s="114">
        <v>0</v>
      </c>
      <c r="M256" s="113">
        <v>0</v>
      </c>
      <c r="N256" s="114">
        <v>0</v>
      </c>
      <c r="O256" s="95"/>
    </row>
    <row r="257" spans="1:15" ht="15.75" outlineLevel="4">
      <c r="A257" s="116" t="s">
        <v>1349</v>
      </c>
      <c r="B257" s="117" t="s">
        <v>271</v>
      </c>
      <c r="C257" s="118" t="s">
        <v>834</v>
      </c>
      <c r="D257" s="117"/>
      <c r="E257" s="119"/>
      <c r="F257" s="119"/>
      <c r="G257" s="119"/>
      <c r="H257" s="119"/>
      <c r="I257" s="114">
        <v>0</v>
      </c>
      <c r="J257" s="120">
        <v>1672000</v>
      </c>
      <c r="K257" s="113">
        <v>0</v>
      </c>
      <c r="L257" s="114">
        <v>0</v>
      </c>
      <c r="M257" s="113">
        <v>0</v>
      </c>
      <c r="N257" s="114">
        <v>0</v>
      </c>
      <c r="O257" s="95"/>
    </row>
    <row r="258" spans="1:15" ht="15.75" outlineLevel="5">
      <c r="A258" s="116" t="s">
        <v>1307</v>
      </c>
      <c r="B258" s="117" t="s">
        <v>271</v>
      </c>
      <c r="C258" s="118" t="s">
        <v>834</v>
      </c>
      <c r="D258" s="117" t="s">
        <v>337</v>
      </c>
      <c r="E258" s="119"/>
      <c r="F258" s="119"/>
      <c r="G258" s="119"/>
      <c r="H258" s="119"/>
      <c r="I258" s="114">
        <v>0</v>
      </c>
      <c r="J258" s="120">
        <v>1672000</v>
      </c>
      <c r="K258" s="113">
        <v>0</v>
      </c>
      <c r="L258" s="114">
        <v>0</v>
      </c>
      <c r="M258" s="113">
        <v>0</v>
      </c>
      <c r="N258" s="114">
        <v>0</v>
      </c>
      <c r="O258" s="95"/>
    </row>
    <row r="259" spans="1:15" ht="47.25" outlineLevel="2">
      <c r="A259" s="116" t="s">
        <v>1097</v>
      </c>
      <c r="B259" s="117" t="s">
        <v>271</v>
      </c>
      <c r="C259" s="118" t="s">
        <v>832</v>
      </c>
      <c r="D259" s="117"/>
      <c r="E259" s="119"/>
      <c r="F259" s="119"/>
      <c r="G259" s="119"/>
      <c r="H259" s="119"/>
      <c r="I259" s="114">
        <v>0</v>
      </c>
      <c r="J259" s="120">
        <v>8288316.95</v>
      </c>
      <c r="K259" s="113">
        <v>0.021879265850227893</v>
      </c>
      <c r="L259" s="114">
        <v>0</v>
      </c>
      <c r="M259" s="113">
        <v>0</v>
      </c>
      <c r="N259" s="114">
        <v>0</v>
      </c>
      <c r="O259" s="95"/>
    </row>
    <row r="260" spans="1:15" ht="15.75" outlineLevel="4">
      <c r="A260" s="116" t="s">
        <v>1312</v>
      </c>
      <c r="B260" s="117" t="s">
        <v>271</v>
      </c>
      <c r="C260" s="118" t="s">
        <v>829</v>
      </c>
      <c r="D260" s="117"/>
      <c r="E260" s="119"/>
      <c r="F260" s="119"/>
      <c r="G260" s="119"/>
      <c r="H260" s="119"/>
      <c r="I260" s="114">
        <v>0</v>
      </c>
      <c r="J260" s="120">
        <v>1061684.95</v>
      </c>
      <c r="K260" s="113">
        <v>0.17080612285217003</v>
      </c>
      <c r="L260" s="114">
        <v>0</v>
      </c>
      <c r="M260" s="113">
        <v>0</v>
      </c>
      <c r="N260" s="114">
        <v>0</v>
      </c>
      <c r="O260" s="95"/>
    </row>
    <row r="261" spans="1:15" ht="47.25" outlineLevel="5">
      <c r="A261" s="116" t="s">
        <v>1305</v>
      </c>
      <c r="B261" s="117" t="s">
        <v>271</v>
      </c>
      <c r="C261" s="118" t="s">
        <v>829</v>
      </c>
      <c r="D261" s="117" t="s">
        <v>342</v>
      </c>
      <c r="E261" s="119"/>
      <c r="F261" s="119"/>
      <c r="G261" s="119"/>
      <c r="H261" s="119"/>
      <c r="I261" s="114">
        <v>0</v>
      </c>
      <c r="J261" s="120">
        <v>1061684.95</v>
      </c>
      <c r="K261" s="113">
        <v>0.17080612285217003</v>
      </c>
      <c r="L261" s="114">
        <v>0</v>
      </c>
      <c r="M261" s="113">
        <v>0</v>
      </c>
      <c r="N261" s="114">
        <v>0</v>
      </c>
      <c r="O261" s="95"/>
    </row>
    <row r="262" spans="1:15" ht="31.5" outlineLevel="4">
      <c r="A262" s="116" t="s">
        <v>1339</v>
      </c>
      <c r="B262" s="117" t="s">
        <v>271</v>
      </c>
      <c r="C262" s="118" t="s">
        <v>826</v>
      </c>
      <c r="D262" s="117"/>
      <c r="E262" s="119"/>
      <c r="F262" s="119"/>
      <c r="G262" s="119"/>
      <c r="H262" s="119"/>
      <c r="I262" s="114">
        <v>0</v>
      </c>
      <c r="J262" s="120">
        <v>7226632</v>
      </c>
      <c r="K262" s="113">
        <v>0</v>
      </c>
      <c r="L262" s="114">
        <v>0</v>
      </c>
      <c r="M262" s="113">
        <v>0</v>
      </c>
      <c r="N262" s="114">
        <v>0</v>
      </c>
      <c r="O262" s="95"/>
    </row>
    <row r="263" spans="1:15" ht="47.25" outlineLevel="5">
      <c r="A263" s="116" t="s">
        <v>1305</v>
      </c>
      <c r="B263" s="117" t="s">
        <v>271</v>
      </c>
      <c r="C263" s="118" t="s">
        <v>826</v>
      </c>
      <c r="D263" s="117" t="s">
        <v>342</v>
      </c>
      <c r="E263" s="119"/>
      <c r="F263" s="119"/>
      <c r="G263" s="119"/>
      <c r="H263" s="119"/>
      <c r="I263" s="114">
        <v>0</v>
      </c>
      <c r="J263" s="120">
        <v>7226632</v>
      </c>
      <c r="K263" s="113">
        <v>0</v>
      </c>
      <c r="L263" s="114">
        <v>0</v>
      </c>
      <c r="M263" s="113">
        <v>0</v>
      </c>
      <c r="N263" s="114">
        <v>0</v>
      </c>
      <c r="O263" s="95"/>
    </row>
    <row r="264" spans="1:15" ht="15.75" outlineLevel="1">
      <c r="A264" s="116" t="s">
        <v>272</v>
      </c>
      <c r="B264" s="117" t="s">
        <v>273</v>
      </c>
      <c r="C264" s="118"/>
      <c r="D264" s="117"/>
      <c r="E264" s="119"/>
      <c r="F264" s="119"/>
      <c r="G264" s="119"/>
      <c r="H264" s="119"/>
      <c r="I264" s="114">
        <v>0</v>
      </c>
      <c r="J264" s="120">
        <v>36232676.25</v>
      </c>
      <c r="K264" s="113">
        <v>0.09834169260406206</v>
      </c>
      <c r="L264" s="114">
        <v>0</v>
      </c>
      <c r="M264" s="113">
        <v>0</v>
      </c>
      <c r="N264" s="114">
        <v>0</v>
      </c>
      <c r="O264" s="95"/>
    </row>
    <row r="265" spans="1:15" ht="47.25" outlineLevel="2">
      <c r="A265" s="116" t="s">
        <v>1080</v>
      </c>
      <c r="B265" s="117" t="s">
        <v>273</v>
      </c>
      <c r="C265" s="118" t="s">
        <v>805</v>
      </c>
      <c r="D265" s="117"/>
      <c r="E265" s="119"/>
      <c r="F265" s="119"/>
      <c r="G265" s="119"/>
      <c r="H265" s="119"/>
      <c r="I265" s="114">
        <v>0</v>
      </c>
      <c r="J265" s="120">
        <v>5438215</v>
      </c>
      <c r="K265" s="113">
        <v>0.06538634460020429</v>
      </c>
      <c r="L265" s="114">
        <v>0</v>
      </c>
      <c r="M265" s="113">
        <v>0</v>
      </c>
      <c r="N265" s="114">
        <v>0</v>
      </c>
      <c r="O265" s="95"/>
    </row>
    <row r="266" spans="1:15" ht="47.25" outlineLevel="3">
      <c r="A266" s="116" t="s">
        <v>1081</v>
      </c>
      <c r="B266" s="117" t="s">
        <v>273</v>
      </c>
      <c r="C266" s="118" t="s">
        <v>803</v>
      </c>
      <c r="D266" s="117"/>
      <c r="E266" s="119"/>
      <c r="F266" s="119"/>
      <c r="G266" s="119"/>
      <c r="H266" s="119"/>
      <c r="I266" s="114">
        <v>0</v>
      </c>
      <c r="J266" s="120">
        <v>5438215</v>
      </c>
      <c r="K266" s="113">
        <v>0.06538634460020429</v>
      </c>
      <c r="L266" s="114">
        <v>0</v>
      </c>
      <c r="M266" s="113">
        <v>0</v>
      </c>
      <c r="N266" s="114">
        <v>0</v>
      </c>
      <c r="O266" s="95"/>
    </row>
    <row r="267" spans="1:15" ht="15.75" outlineLevel="4">
      <c r="A267" s="116" t="s">
        <v>1312</v>
      </c>
      <c r="B267" s="117" t="s">
        <v>273</v>
      </c>
      <c r="C267" s="118" t="s">
        <v>823</v>
      </c>
      <c r="D267" s="117"/>
      <c r="E267" s="119"/>
      <c r="F267" s="119"/>
      <c r="G267" s="119"/>
      <c r="H267" s="119"/>
      <c r="I267" s="114">
        <v>0</v>
      </c>
      <c r="J267" s="120">
        <v>2283215</v>
      </c>
      <c r="K267" s="113">
        <v>0.1557387280654691</v>
      </c>
      <c r="L267" s="114">
        <v>0</v>
      </c>
      <c r="M267" s="113">
        <v>0</v>
      </c>
      <c r="N267" s="114">
        <v>0</v>
      </c>
      <c r="O267" s="95"/>
    </row>
    <row r="268" spans="1:15" ht="47.25" outlineLevel="5">
      <c r="A268" s="116" t="s">
        <v>1305</v>
      </c>
      <c r="B268" s="117" t="s">
        <v>273</v>
      </c>
      <c r="C268" s="118" t="s">
        <v>823</v>
      </c>
      <c r="D268" s="117" t="s">
        <v>342</v>
      </c>
      <c r="E268" s="119"/>
      <c r="F268" s="119"/>
      <c r="G268" s="119"/>
      <c r="H268" s="119"/>
      <c r="I268" s="114">
        <v>0</v>
      </c>
      <c r="J268" s="120">
        <v>2283215</v>
      </c>
      <c r="K268" s="113">
        <v>0.1557387280654691</v>
      </c>
      <c r="L268" s="114">
        <v>0</v>
      </c>
      <c r="M268" s="113">
        <v>0</v>
      </c>
      <c r="N268" s="114">
        <v>0</v>
      </c>
      <c r="O268" s="95"/>
    </row>
    <row r="269" spans="1:15" ht="31.5" outlineLevel="4">
      <c r="A269" s="116" t="s">
        <v>1339</v>
      </c>
      <c r="B269" s="117" t="s">
        <v>273</v>
      </c>
      <c r="C269" s="118" t="s">
        <v>820</v>
      </c>
      <c r="D269" s="117"/>
      <c r="E269" s="119"/>
      <c r="F269" s="119"/>
      <c r="G269" s="119"/>
      <c r="H269" s="119"/>
      <c r="I269" s="114">
        <v>0</v>
      </c>
      <c r="J269" s="120">
        <v>3155000</v>
      </c>
      <c r="K269" s="113">
        <v>0</v>
      </c>
      <c r="L269" s="114">
        <v>0</v>
      </c>
      <c r="M269" s="113">
        <v>0</v>
      </c>
      <c r="N269" s="114">
        <v>0</v>
      </c>
      <c r="O269" s="95"/>
    </row>
    <row r="270" spans="1:15" ht="47.25" outlineLevel="5">
      <c r="A270" s="116" t="s">
        <v>1305</v>
      </c>
      <c r="B270" s="117" t="s">
        <v>273</v>
      </c>
      <c r="C270" s="118" t="s">
        <v>820</v>
      </c>
      <c r="D270" s="117" t="s">
        <v>342</v>
      </c>
      <c r="E270" s="119"/>
      <c r="F270" s="119"/>
      <c r="G270" s="119"/>
      <c r="H270" s="119"/>
      <c r="I270" s="114">
        <v>0</v>
      </c>
      <c r="J270" s="120">
        <v>3155000</v>
      </c>
      <c r="K270" s="113">
        <v>0</v>
      </c>
      <c r="L270" s="114">
        <v>0</v>
      </c>
      <c r="M270" s="113">
        <v>0</v>
      </c>
      <c r="N270" s="114">
        <v>0</v>
      </c>
      <c r="O270" s="95"/>
    </row>
    <row r="271" spans="1:15" ht="47.25" outlineLevel="2">
      <c r="A271" s="116" t="s">
        <v>1109</v>
      </c>
      <c r="B271" s="117" t="s">
        <v>273</v>
      </c>
      <c r="C271" s="118" t="s">
        <v>710</v>
      </c>
      <c r="D271" s="117"/>
      <c r="E271" s="119"/>
      <c r="F271" s="119"/>
      <c r="G271" s="119"/>
      <c r="H271" s="119"/>
      <c r="I271" s="114">
        <v>0</v>
      </c>
      <c r="J271" s="120">
        <v>4890240</v>
      </c>
      <c r="K271" s="113">
        <v>0.0984353201478864</v>
      </c>
      <c r="L271" s="114">
        <v>0</v>
      </c>
      <c r="M271" s="113">
        <v>0</v>
      </c>
      <c r="N271" s="114">
        <v>0</v>
      </c>
      <c r="O271" s="95"/>
    </row>
    <row r="272" spans="1:15" ht="31.5" outlineLevel="3">
      <c r="A272" s="116" t="s">
        <v>1153</v>
      </c>
      <c r="B272" s="117" t="s">
        <v>273</v>
      </c>
      <c r="C272" s="118" t="s">
        <v>702</v>
      </c>
      <c r="D272" s="117"/>
      <c r="E272" s="119"/>
      <c r="F272" s="119"/>
      <c r="G272" s="119"/>
      <c r="H272" s="119"/>
      <c r="I272" s="114">
        <v>0</v>
      </c>
      <c r="J272" s="120">
        <v>4890240</v>
      </c>
      <c r="K272" s="113">
        <v>0.0984353201478864</v>
      </c>
      <c r="L272" s="114">
        <v>0</v>
      </c>
      <c r="M272" s="113">
        <v>0</v>
      </c>
      <c r="N272" s="114">
        <v>0</v>
      </c>
      <c r="O272" s="95"/>
    </row>
    <row r="273" spans="1:15" ht="31.5" outlineLevel="4">
      <c r="A273" s="116" t="s">
        <v>1353</v>
      </c>
      <c r="B273" s="117" t="s">
        <v>273</v>
      </c>
      <c r="C273" s="118" t="s">
        <v>730</v>
      </c>
      <c r="D273" s="117"/>
      <c r="E273" s="119"/>
      <c r="F273" s="119"/>
      <c r="G273" s="119"/>
      <c r="H273" s="119"/>
      <c r="I273" s="114">
        <v>0</v>
      </c>
      <c r="J273" s="120">
        <v>4890240</v>
      </c>
      <c r="K273" s="113">
        <v>0.0984353201478864</v>
      </c>
      <c r="L273" s="114">
        <v>0</v>
      </c>
      <c r="M273" s="113">
        <v>0</v>
      </c>
      <c r="N273" s="114">
        <v>0</v>
      </c>
      <c r="O273" s="95"/>
    </row>
    <row r="274" spans="1:15" ht="78.75" outlineLevel="5">
      <c r="A274" s="116" t="s">
        <v>1302</v>
      </c>
      <c r="B274" s="117" t="s">
        <v>273</v>
      </c>
      <c r="C274" s="118" t="s">
        <v>730</v>
      </c>
      <c r="D274" s="117" t="s">
        <v>357</v>
      </c>
      <c r="E274" s="119"/>
      <c r="F274" s="119"/>
      <c r="G274" s="119"/>
      <c r="H274" s="119"/>
      <c r="I274" s="114">
        <v>0</v>
      </c>
      <c r="J274" s="120">
        <v>1770020</v>
      </c>
      <c r="K274" s="113">
        <v>0.15130628467474944</v>
      </c>
      <c r="L274" s="114">
        <v>0</v>
      </c>
      <c r="M274" s="113">
        <v>0</v>
      </c>
      <c r="N274" s="114">
        <v>0</v>
      </c>
      <c r="O274" s="95"/>
    </row>
    <row r="275" spans="1:15" ht="47.25" outlineLevel="5">
      <c r="A275" s="116" t="s">
        <v>1305</v>
      </c>
      <c r="B275" s="117" t="s">
        <v>273</v>
      </c>
      <c r="C275" s="118" t="s">
        <v>730</v>
      </c>
      <c r="D275" s="117" t="s">
        <v>342</v>
      </c>
      <c r="E275" s="119"/>
      <c r="F275" s="119"/>
      <c r="G275" s="119"/>
      <c r="H275" s="119"/>
      <c r="I275" s="114">
        <v>0</v>
      </c>
      <c r="J275" s="120">
        <v>2264075.85</v>
      </c>
      <c r="K275" s="113">
        <v>0.09004643991940464</v>
      </c>
      <c r="L275" s="114">
        <v>0</v>
      </c>
      <c r="M275" s="113">
        <v>0</v>
      </c>
      <c r="N275" s="114">
        <v>0</v>
      </c>
      <c r="O275" s="95"/>
    </row>
    <row r="276" spans="1:15" ht="15.75" outlineLevel="5">
      <c r="A276" s="116" t="s">
        <v>1307</v>
      </c>
      <c r="B276" s="117" t="s">
        <v>273</v>
      </c>
      <c r="C276" s="118" t="s">
        <v>730</v>
      </c>
      <c r="D276" s="117" t="s">
        <v>337</v>
      </c>
      <c r="E276" s="119"/>
      <c r="F276" s="119"/>
      <c r="G276" s="119"/>
      <c r="H276" s="119"/>
      <c r="I276" s="114">
        <v>0</v>
      </c>
      <c r="J276" s="120">
        <v>856144.15</v>
      </c>
      <c r="K276" s="113">
        <v>0.011312604308515103</v>
      </c>
      <c r="L276" s="114">
        <v>0</v>
      </c>
      <c r="M276" s="113">
        <v>0</v>
      </c>
      <c r="N276" s="114">
        <v>0</v>
      </c>
      <c r="O276" s="95"/>
    </row>
    <row r="277" spans="1:15" ht="47.25" outlineLevel="2">
      <c r="A277" s="116" t="s">
        <v>1065</v>
      </c>
      <c r="B277" s="117" t="s">
        <v>273</v>
      </c>
      <c r="C277" s="118" t="s">
        <v>637</v>
      </c>
      <c r="D277" s="117"/>
      <c r="E277" s="119"/>
      <c r="F277" s="119"/>
      <c r="G277" s="119"/>
      <c r="H277" s="119"/>
      <c r="I277" s="114">
        <v>0</v>
      </c>
      <c r="J277" s="120">
        <v>25904221.25</v>
      </c>
      <c r="K277" s="113">
        <v>0.10524251409410734</v>
      </c>
      <c r="L277" s="114">
        <v>0</v>
      </c>
      <c r="M277" s="113">
        <v>0</v>
      </c>
      <c r="N277" s="114">
        <v>0</v>
      </c>
      <c r="O277" s="95"/>
    </row>
    <row r="278" spans="1:15" ht="31.5" outlineLevel="3">
      <c r="A278" s="116" t="s">
        <v>1066</v>
      </c>
      <c r="B278" s="117" t="s">
        <v>273</v>
      </c>
      <c r="C278" s="118" t="s">
        <v>635</v>
      </c>
      <c r="D278" s="117"/>
      <c r="E278" s="119"/>
      <c r="F278" s="119"/>
      <c r="G278" s="119"/>
      <c r="H278" s="119"/>
      <c r="I278" s="114">
        <v>0</v>
      </c>
      <c r="J278" s="120">
        <v>5652095</v>
      </c>
      <c r="K278" s="113">
        <v>0.04010176757467806</v>
      </c>
      <c r="L278" s="114">
        <v>0</v>
      </c>
      <c r="M278" s="113">
        <v>0</v>
      </c>
      <c r="N278" s="114">
        <v>0</v>
      </c>
      <c r="O278" s="95"/>
    </row>
    <row r="279" spans="1:15" ht="15.75" outlineLevel="4">
      <c r="A279" s="116" t="s">
        <v>1312</v>
      </c>
      <c r="B279" s="117" t="s">
        <v>273</v>
      </c>
      <c r="C279" s="118" t="s">
        <v>727</v>
      </c>
      <c r="D279" s="117"/>
      <c r="E279" s="119"/>
      <c r="F279" s="119"/>
      <c r="G279" s="119"/>
      <c r="H279" s="119"/>
      <c r="I279" s="114">
        <v>0</v>
      </c>
      <c r="J279" s="120">
        <v>2652095</v>
      </c>
      <c r="K279" s="113">
        <v>0.08546413307215617</v>
      </c>
      <c r="L279" s="114">
        <v>0</v>
      </c>
      <c r="M279" s="113">
        <v>0</v>
      </c>
      <c r="N279" s="114">
        <v>0</v>
      </c>
      <c r="O279" s="95"/>
    </row>
    <row r="280" spans="1:15" ht="47.25" outlineLevel="5">
      <c r="A280" s="116" t="s">
        <v>1305</v>
      </c>
      <c r="B280" s="117" t="s">
        <v>273</v>
      </c>
      <c r="C280" s="118" t="s">
        <v>727</v>
      </c>
      <c r="D280" s="117" t="s">
        <v>342</v>
      </c>
      <c r="E280" s="119"/>
      <c r="F280" s="119"/>
      <c r="G280" s="119"/>
      <c r="H280" s="119"/>
      <c r="I280" s="114">
        <v>0</v>
      </c>
      <c r="J280" s="120">
        <v>2652095</v>
      </c>
      <c r="K280" s="113">
        <v>0.08546413307215617</v>
      </c>
      <c r="L280" s="114">
        <v>0</v>
      </c>
      <c r="M280" s="113">
        <v>0</v>
      </c>
      <c r="N280" s="114">
        <v>0</v>
      </c>
      <c r="O280" s="95"/>
    </row>
    <row r="281" spans="1:15" ht="31.5" outlineLevel="4">
      <c r="A281" s="116" t="s">
        <v>1339</v>
      </c>
      <c r="B281" s="117" t="s">
        <v>273</v>
      </c>
      <c r="C281" s="118" t="s">
        <v>724</v>
      </c>
      <c r="D281" s="117"/>
      <c r="E281" s="119"/>
      <c r="F281" s="119"/>
      <c r="G281" s="119"/>
      <c r="H281" s="119"/>
      <c r="I281" s="114">
        <v>0</v>
      </c>
      <c r="J281" s="120">
        <v>3000000</v>
      </c>
      <c r="K281" s="113">
        <v>0</v>
      </c>
      <c r="L281" s="114">
        <v>0</v>
      </c>
      <c r="M281" s="113">
        <v>0</v>
      </c>
      <c r="N281" s="114">
        <v>0</v>
      </c>
      <c r="O281" s="95"/>
    </row>
    <row r="282" spans="1:15" ht="47.25" outlineLevel="5">
      <c r="A282" s="116" t="s">
        <v>1305</v>
      </c>
      <c r="B282" s="117" t="s">
        <v>273</v>
      </c>
      <c r="C282" s="118" t="s">
        <v>724</v>
      </c>
      <c r="D282" s="117" t="s">
        <v>342</v>
      </c>
      <c r="E282" s="119"/>
      <c r="F282" s="119"/>
      <c r="G282" s="119"/>
      <c r="H282" s="119"/>
      <c r="I282" s="114">
        <v>0</v>
      </c>
      <c r="J282" s="120">
        <v>3000000</v>
      </c>
      <c r="K282" s="113">
        <v>0</v>
      </c>
      <c r="L282" s="114">
        <v>0</v>
      </c>
      <c r="M282" s="113">
        <v>0</v>
      </c>
      <c r="N282" s="114">
        <v>0</v>
      </c>
      <c r="O282" s="95"/>
    </row>
    <row r="283" spans="1:15" ht="47.25" outlineLevel="3">
      <c r="A283" s="116" t="s">
        <v>1149</v>
      </c>
      <c r="B283" s="117" t="s">
        <v>273</v>
      </c>
      <c r="C283" s="118" t="s">
        <v>722</v>
      </c>
      <c r="D283" s="117"/>
      <c r="E283" s="119"/>
      <c r="F283" s="119"/>
      <c r="G283" s="119"/>
      <c r="H283" s="119"/>
      <c r="I283" s="114">
        <v>0</v>
      </c>
      <c r="J283" s="120">
        <v>2493849</v>
      </c>
      <c r="K283" s="113">
        <v>0.1634847819575283</v>
      </c>
      <c r="L283" s="114">
        <v>0</v>
      </c>
      <c r="M283" s="113">
        <v>0</v>
      </c>
      <c r="N283" s="114">
        <v>0</v>
      </c>
      <c r="O283" s="95"/>
    </row>
    <row r="284" spans="1:15" ht="31.5" outlineLevel="4">
      <c r="A284" s="116" t="s">
        <v>1313</v>
      </c>
      <c r="B284" s="117" t="s">
        <v>273</v>
      </c>
      <c r="C284" s="118" t="s">
        <v>719</v>
      </c>
      <c r="D284" s="117"/>
      <c r="E284" s="119"/>
      <c r="F284" s="119"/>
      <c r="G284" s="119"/>
      <c r="H284" s="119"/>
      <c r="I284" s="114">
        <v>0</v>
      </c>
      <c r="J284" s="120">
        <v>2493849</v>
      </c>
      <c r="K284" s="113">
        <v>0.1634847819575283</v>
      </c>
      <c r="L284" s="114">
        <v>0</v>
      </c>
      <c r="M284" s="113">
        <v>0</v>
      </c>
      <c r="N284" s="114">
        <v>0</v>
      </c>
      <c r="O284" s="95"/>
    </row>
    <row r="285" spans="1:15" ht="47.25" outlineLevel="5">
      <c r="A285" s="116" t="s">
        <v>1305</v>
      </c>
      <c r="B285" s="117" t="s">
        <v>273</v>
      </c>
      <c r="C285" s="118" t="s">
        <v>719</v>
      </c>
      <c r="D285" s="117" t="s">
        <v>342</v>
      </c>
      <c r="E285" s="119"/>
      <c r="F285" s="119"/>
      <c r="G285" s="119"/>
      <c r="H285" s="119"/>
      <c r="I285" s="114">
        <v>0</v>
      </c>
      <c r="J285" s="120">
        <v>2493849</v>
      </c>
      <c r="K285" s="113">
        <v>0.1634847819575283</v>
      </c>
      <c r="L285" s="114">
        <v>0</v>
      </c>
      <c r="M285" s="113">
        <v>0</v>
      </c>
      <c r="N285" s="114">
        <v>0</v>
      </c>
      <c r="O285" s="95"/>
    </row>
    <row r="286" spans="1:15" ht="31.5" outlineLevel="3">
      <c r="A286" s="116" t="s">
        <v>1102</v>
      </c>
      <c r="B286" s="117" t="s">
        <v>273</v>
      </c>
      <c r="C286" s="118" t="s">
        <v>818</v>
      </c>
      <c r="D286" s="117"/>
      <c r="E286" s="119"/>
      <c r="F286" s="119"/>
      <c r="G286" s="119"/>
      <c r="H286" s="119"/>
      <c r="I286" s="114">
        <v>0</v>
      </c>
      <c r="J286" s="120">
        <v>13291627.59</v>
      </c>
      <c r="K286" s="113">
        <v>0.15738178005933734</v>
      </c>
      <c r="L286" s="114">
        <v>0</v>
      </c>
      <c r="M286" s="113">
        <v>0</v>
      </c>
      <c r="N286" s="114">
        <v>0</v>
      </c>
      <c r="O286" s="95"/>
    </row>
    <row r="287" spans="1:15" ht="15.75" outlineLevel="4">
      <c r="A287" s="116" t="s">
        <v>1312</v>
      </c>
      <c r="B287" s="117" t="s">
        <v>273</v>
      </c>
      <c r="C287" s="118" t="s">
        <v>815</v>
      </c>
      <c r="D287" s="117"/>
      <c r="E287" s="119"/>
      <c r="F287" s="119"/>
      <c r="G287" s="119"/>
      <c r="H287" s="119"/>
      <c r="I287" s="114">
        <v>0</v>
      </c>
      <c r="J287" s="120">
        <v>13291627.59</v>
      </c>
      <c r="K287" s="113">
        <v>0.15738178005933734</v>
      </c>
      <c r="L287" s="114">
        <v>0</v>
      </c>
      <c r="M287" s="113">
        <v>0</v>
      </c>
      <c r="N287" s="114">
        <v>0</v>
      </c>
      <c r="O287" s="95"/>
    </row>
    <row r="288" spans="1:15" ht="47.25" outlineLevel="5">
      <c r="A288" s="116" t="s">
        <v>1305</v>
      </c>
      <c r="B288" s="117" t="s">
        <v>273</v>
      </c>
      <c r="C288" s="118" t="s">
        <v>815</v>
      </c>
      <c r="D288" s="117" t="s">
        <v>342</v>
      </c>
      <c r="E288" s="119"/>
      <c r="F288" s="119"/>
      <c r="G288" s="119"/>
      <c r="H288" s="119"/>
      <c r="I288" s="114">
        <v>0</v>
      </c>
      <c r="J288" s="120">
        <v>13291627.59</v>
      </c>
      <c r="K288" s="113">
        <v>0.15738178005933734</v>
      </c>
      <c r="L288" s="114">
        <v>0</v>
      </c>
      <c r="M288" s="113">
        <v>0</v>
      </c>
      <c r="N288" s="114">
        <v>0</v>
      </c>
      <c r="O288" s="95"/>
    </row>
    <row r="289" spans="1:15" ht="31.5" outlineLevel="3">
      <c r="A289" s="116" t="s">
        <v>1104</v>
      </c>
      <c r="B289" s="117" t="s">
        <v>273</v>
      </c>
      <c r="C289" s="118" t="s">
        <v>813</v>
      </c>
      <c r="D289" s="117"/>
      <c r="E289" s="119"/>
      <c r="F289" s="119"/>
      <c r="G289" s="119"/>
      <c r="H289" s="119"/>
      <c r="I289" s="114">
        <v>0</v>
      </c>
      <c r="J289" s="120">
        <v>3480939.66</v>
      </c>
      <c r="K289" s="113">
        <v>0</v>
      </c>
      <c r="L289" s="114">
        <v>0</v>
      </c>
      <c r="M289" s="113">
        <v>0</v>
      </c>
      <c r="N289" s="114">
        <v>0</v>
      </c>
      <c r="O289" s="95"/>
    </row>
    <row r="290" spans="1:15" ht="94.5" outlineLevel="4">
      <c r="A290" s="116" t="s">
        <v>1354</v>
      </c>
      <c r="B290" s="117" t="s">
        <v>273</v>
      </c>
      <c r="C290" s="118" t="s">
        <v>809</v>
      </c>
      <c r="D290" s="117"/>
      <c r="E290" s="119"/>
      <c r="F290" s="119"/>
      <c r="G290" s="119"/>
      <c r="H290" s="119"/>
      <c r="I290" s="114">
        <v>0</v>
      </c>
      <c r="J290" s="120">
        <v>347000</v>
      </c>
      <c r="K290" s="113">
        <v>0</v>
      </c>
      <c r="L290" s="114">
        <v>0</v>
      </c>
      <c r="M290" s="113">
        <v>0</v>
      </c>
      <c r="N290" s="114">
        <v>0</v>
      </c>
      <c r="O290" s="95"/>
    </row>
    <row r="291" spans="1:15" ht="47.25" outlineLevel="5">
      <c r="A291" s="116" t="s">
        <v>1305</v>
      </c>
      <c r="B291" s="117" t="s">
        <v>273</v>
      </c>
      <c r="C291" s="118" t="s">
        <v>809</v>
      </c>
      <c r="D291" s="117" t="s">
        <v>342</v>
      </c>
      <c r="E291" s="119"/>
      <c r="F291" s="119"/>
      <c r="G291" s="119"/>
      <c r="H291" s="119"/>
      <c r="I291" s="114">
        <v>0</v>
      </c>
      <c r="J291" s="120">
        <v>347000</v>
      </c>
      <c r="K291" s="113">
        <v>0</v>
      </c>
      <c r="L291" s="114">
        <v>0</v>
      </c>
      <c r="M291" s="113">
        <v>0</v>
      </c>
      <c r="N291" s="114">
        <v>0</v>
      </c>
      <c r="O291" s="95"/>
    </row>
    <row r="292" spans="1:15" ht="94.5" outlineLevel="4">
      <c r="A292" s="116" t="s">
        <v>1355</v>
      </c>
      <c r="B292" s="117" t="s">
        <v>273</v>
      </c>
      <c r="C292" s="118" t="s">
        <v>807</v>
      </c>
      <c r="D292" s="117" t="s">
        <v>884</v>
      </c>
      <c r="E292" s="119"/>
      <c r="F292" s="119"/>
      <c r="G292" s="119"/>
      <c r="H292" s="119"/>
      <c r="I292" s="114">
        <v>0</v>
      </c>
      <c r="J292" s="120">
        <v>3133939.66</v>
      </c>
      <c r="K292" s="113">
        <v>0</v>
      </c>
      <c r="L292" s="114">
        <v>0</v>
      </c>
      <c r="M292" s="113">
        <v>0</v>
      </c>
      <c r="N292" s="114">
        <v>0</v>
      </c>
      <c r="O292" s="95"/>
    </row>
    <row r="293" spans="1:15" ht="47.25" outlineLevel="5">
      <c r="A293" s="116" t="s">
        <v>1305</v>
      </c>
      <c r="B293" s="117" t="s">
        <v>273</v>
      </c>
      <c r="C293" s="118" t="s">
        <v>807</v>
      </c>
      <c r="D293" s="117" t="s">
        <v>342</v>
      </c>
      <c r="E293" s="119"/>
      <c r="F293" s="119"/>
      <c r="G293" s="119"/>
      <c r="H293" s="119"/>
      <c r="I293" s="114">
        <v>0</v>
      </c>
      <c r="J293" s="120">
        <v>3133939.66</v>
      </c>
      <c r="K293" s="113">
        <v>0</v>
      </c>
      <c r="L293" s="114">
        <v>0</v>
      </c>
      <c r="M293" s="113">
        <v>0</v>
      </c>
      <c r="N293" s="114">
        <v>0</v>
      </c>
      <c r="O293" s="95"/>
    </row>
    <row r="294" spans="1:15" ht="47.25" outlineLevel="3">
      <c r="A294" s="116" t="s">
        <v>1151</v>
      </c>
      <c r="B294" s="117" t="s">
        <v>273</v>
      </c>
      <c r="C294" s="118" t="s">
        <v>717</v>
      </c>
      <c r="D294" s="117"/>
      <c r="E294" s="119"/>
      <c r="F294" s="119"/>
      <c r="G294" s="119"/>
      <c r="H294" s="119"/>
      <c r="I294" s="114">
        <v>0</v>
      </c>
      <c r="J294" s="120">
        <v>985710</v>
      </c>
      <c r="K294" s="113">
        <v>0</v>
      </c>
      <c r="L294" s="114">
        <v>0</v>
      </c>
      <c r="M294" s="113">
        <v>0</v>
      </c>
      <c r="N294" s="114">
        <v>0</v>
      </c>
      <c r="O294" s="95"/>
    </row>
    <row r="295" spans="1:15" ht="15.75" outlineLevel="4">
      <c r="A295" s="116" t="s">
        <v>1312</v>
      </c>
      <c r="B295" s="117" t="s">
        <v>273</v>
      </c>
      <c r="C295" s="118" t="s">
        <v>714</v>
      </c>
      <c r="D295" s="117"/>
      <c r="E295" s="119"/>
      <c r="F295" s="119"/>
      <c r="G295" s="119"/>
      <c r="H295" s="119"/>
      <c r="I295" s="114">
        <v>0</v>
      </c>
      <c r="J295" s="120">
        <v>985710</v>
      </c>
      <c r="K295" s="113">
        <v>0</v>
      </c>
      <c r="L295" s="114">
        <v>0</v>
      </c>
      <c r="M295" s="113">
        <v>0</v>
      </c>
      <c r="N295" s="114">
        <v>0</v>
      </c>
      <c r="O295" s="95"/>
    </row>
    <row r="296" spans="1:15" ht="78.75" outlineLevel="5">
      <c r="A296" s="116" t="s">
        <v>1302</v>
      </c>
      <c r="B296" s="117" t="s">
        <v>273</v>
      </c>
      <c r="C296" s="118" t="s">
        <v>714</v>
      </c>
      <c r="D296" s="117" t="s">
        <v>357</v>
      </c>
      <c r="E296" s="119"/>
      <c r="F296" s="119"/>
      <c r="G296" s="119"/>
      <c r="H296" s="119"/>
      <c r="I296" s="114">
        <v>0</v>
      </c>
      <c r="J296" s="120">
        <v>704741.8</v>
      </c>
      <c r="K296" s="113">
        <v>0</v>
      </c>
      <c r="L296" s="114">
        <v>0</v>
      </c>
      <c r="M296" s="113">
        <v>0</v>
      </c>
      <c r="N296" s="114">
        <v>0</v>
      </c>
      <c r="O296" s="95"/>
    </row>
    <row r="297" spans="1:15" ht="47.25" outlineLevel="5">
      <c r="A297" s="116" t="s">
        <v>1305</v>
      </c>
      <c r="B297" s="117" t="s">
        <v>273</v>
      </c>
      <c r="C297" s="118" t="s">
        <v>714</v>
      </c>
      <c r="D297" s="117" t="s">
        <v>342</v>
      </c>
      <c r="E297" s="119"/>
      <c r="F297" s="119"/>
      <c r="G297" s="119"/>
      <c r="H297" s="119"/>
      <c r="I297" s="114">
        <v>0</v>
      </c>
      <c r="J297" s="120">
        <v>280968.2</v>
      </c>
      <c r="K297" s="113">
        <v>0</v>
      </c>
      <c r="L297" s="114">
        <v>0</v>
      </c>
      <c r="M297" s="113">
        <v>0</v>
      </c>
      <c r="N297" s="114">
        <v>0</v>
      </c>
      <c r="O297" s="95"/>
    </row>
    <row r="298" spans="1:15" ht="31.5" outlineLevel="1">
      <c r="A298" s="116" t="s">
        <v>274</v>
      </c>
      <c r="B298" s="117" t="s">
        <v>275</v>
      </c>
      <c r="C298" s="118"/>
      <c r="D298" s="117"/>
      <c r="E298" s="119"/>
      <c r="F298" s="119"/>
      <c r="G298" s="119"/>
      <c r="H298" s="119"/>
      <c r="I298" s="114">
        <v>0</v>
      </c>
      <c r="J298" s="120">
        <v>66970947.17</v>
      </c>
      <c r="K298" s="113">
        <v>0.1751439554860338</v>
      </c>
      <c r="L298" s="114">
        <v>0</v>
      </c>
      <c r="M298" s="113">
        <v>0</v>
      </c>
      <c r="N298" s="114">
        <v>0</v>
      </c>
      <c r="O298" s="95"/>
    </row>
    <row r="299" spans="1:15" ht="47.25" outlineLevel="2">
      <c r="A299" s="116" t="s">
        <v>1013</v>
      </c>
      <c r="B299" s="117" t="s">
        <v>275</v>
      </c>
      <c r="C299" s="118" t="s">
        <v>365</v>
      </c>
      <c r="D299" s="117"/>
      <c r="E299" s="119"/>
      <c r="F299" s="119"/>
      <c r="G299" s="119"/>
      <c r="H299" s="119"/>
      <c r="I299" s="114">
        <v>0</v>
      </c>
      <c r="J299" s="120">
        <v>44637425.7</v>
      </c>
      <c r="K299" s="113">
        <v>0.1744692528270061</v>
      </c>
      <c r="L299" s="114">
        <v>0</v>
      </c>
      <c r="M299" s="113">
        <v>0</v>
      </c>
      <c r="N299" s="114">
        <v>0</v>
      </c>
      <c r="O299" s="95"/>
    </row>
    <row r="300" spans="1:15" ht="31.5" outlineLevel="4">
      <c r="A300" s="116" t="s">
        <v>1356</v>
      </c>
      <c r="B300" s="117" t="s">
        <v>275</v>
      </c>
      <c r="C300" s="118" t="s">
        <v>748</v>
      </c>
      <c r="D300" s="117"/>
      <c r="E300" s="119"/>
      <c r="F300" s="119"/>
      <c r="G300" s="119"/>
      <c r="H300" s="119"/>
      <c r="I300" s="114">
        <v>0</v>
      </c>
      <c r="J300" s="120">
        <v>44637425.7</v>
      </c>
      <c r="K300" s="113">
        <v>0.1744692528270061</v>
      </c>
      <c r="L300" s="114">
        <v>0</v>
      </c>
      <c r="M300" s="113">
        <v>0</v>
      </c>
      <c r="N300" s="114">
        <v>0</v>
      </c>
      <c r="O300" s="95"/>
    </row>
    <row r="301" spans="1:15" ht="78.75" outlineLevel="5">
      <c r="A301" s="116" t="s">
        <v>1302</v>
      </c>
      <c r="B301" s="117" t="s">
        <v>275</v>
      </c>
      <c r="C301" s="118" t="s">
        <v>748</v>
      </c>
      <c r="D301" s="117" t="s">
        <v>357</v>
      </c>
      <c r="E301" s="119"/>
      <c r="F301" s="119"/>
      <c r="G301" s="119"/>
      <c r="H301" s="119"/>
      <c r="I301" s="114">
        <v>0</v>
      </c>
      <c r="J301" s="120">
        <v>30630132</v>
      </c>
      <c r="K301" s="113">
        <v>0.16431601013015548</v>
      </c>
      <c r="L301" s="114">
        <v>0</v>
      </c>
      <c r="M301" s="113">
        <v>0</v>
      </c>
      <c r="N301" s="114">
        <v>0</v>
      </c>
      <c r="O301" s="95"/>
    </row>
    <row r="302" spans="1:15" ht="47.25" outlineLevel="5">
      <c r="A302" s="116" t="s">
        <v>1305</v>
      </c>
      <c r="B302" s="117" t="s">
        <v>275</v>
      </c>
      <c r="C302" s="118" t="s">
        <v>748</v>
      </c>
      <c r="D302" s="117" t="s">
        <v>342</v>
      </c>
      <c r="E302" s="119"/>
      <c r="F302" s="119"/>
      <c r="G302" s="119"/>
      <c r="H302" s="119"/>
      <c r="I302" s="114">
        <v>0</v>
      </c>
      <c r="J302" s="120">
        <v>11231976.7</v>
      </c>
      <c r="K302" s="113">
        <v>0.18487088741913077</v>
      </c>
      <c r="L302" s="114">
        <v>0</v>
      </c>
      <c r="M302" s="113">
        <v>0</v>
      </c>
      <c r="N302" s="114">
        <v>0</v>
      </c>
      <c r="O302" s="95"/>
    </row>
    <row r="303" spans="1:15" ht="15.75" outlineLevel="5">
      <c r="A303" s="116" t="s">
        <v>1307</v>
      </c>
      <c r="B303" s="117" t="s">
        <v>275</v>
      </c>
      <c r="C303" s="118" t="s">
        <v>748</v>
      </c>
      <c r="D303" s="117" t="s">
        <v>337</v>
      </c>
      <c r="E303" s="119"/>
      <c r="F303" s="119"/>
      <c r="G303" s="119"/>
      <c r="H303" s="119"/>
      <c r="I303" s="114">
        <v>0</v>
      </c>
      <c r="J303" s="120">
        <v>2775317</v>
      </c>
      <c r="K303" s="113">
        <v>0.24443035876622382</v>
      </c>
      <c r="L303" s="114">
        <v>0</v>
      </c>
      <c r="M303" s="113">
        <v>0</v>
      </c>
      <c r="N303" s="114">
        <v>0</v>
      </c>
      <c r="O303" s="95"/>
    </row>
    <row r="304" spans="1:15" ht="47.25" outlineLevel="2">
      <c r="A304" s="116" t="s">
        <v>1080</v>
      </c>
      <c r="B304" s="117" t="s">
        <v>275</v>
      </c>
      <c r="C304" s="118" t="s">
        <v>805</v>
      </c>
      <c r="D304" s="117"/>
      <c r="E304" s="119"/>
      <c r="F304" s="119"/>
      <c r="G304" s="119"/>
      <c r="H304" s="119"/>
      <c r="I304" s="114">
        <v>0</v>
      </c>
      <c r="J304" s="120">
        <v>22025421.47</v>
      </c>
      <c r="K304" s="113">
        <v>0.17562180389004833</v>
      </c>
      <c r="L304" s="114">
        <v>0</v>
      </c>
      <c r="M304" s="113">
        <v>0</v>
      </c>
      <c r="N304" s="114">
        <v>0</v>
      </c>
      <c r="O304" s="95"/>
    </row>
    <row r="305" spans="1:15" ht="47.25" outlineLevel="3">
      <c r="A305" s="116" t="s">
        <v>1081</v>
      </c>
      <c r="B305" s="117" t="s">
        <v>275</v>
      </c>
      <c r="C305" s="118" t="s">
        <v>803</v>
      </c>
      <c r="D305" s="117"/>
      <c r="E305" s="119"/>
      <c r="F305" s="119"/>
      <c r="G305" s="119"/>
      <c r="H305" s="119"/>
      <c r="I305" s="114">
        <v>0</v>
      </c>
      <c r="J305" s="120">
        <v>22025421.47</v>
      </c>
      <c r="K305" s="113">
        <v>0.17562180389004833</v>
      </c>
      <c r="L305" s="114">
        <v>0</v>
      </c>
      <c r="M305" s="113">
        <v>0</v>
      </c>
      <c r="N305" s="114">
        <v>0</v>
      </c>
      <c r="O305" s="95"/>
    </row>
    <row r="306" spans="1:15" ht="31.5" outlineLevel="4">
      <c r="A306" s="116" t="s">
        <v>1313</v>
      </c>
      <c r="B306" s="117" t="s">
        <v>275</v>
      </c>
      <c r="C306" s="118" t="s">
        <v>800</v>
      </c>
      <c r="D306" s="117"/>
      <c r="E306" s="119"/>
      <c r="F306" s="119"/>
      <c r="G306" s="119"/>
      <c r="H306" s="119"/>
      <c r="I306" s="114">
        <v>0</v>
      </c>
      <c r="J306" s="120">
        <v>22025421.47</v>
      </c>
      <c r="K306" s="113">
        <v>0.17562180389004833</v>
      </c>
      <c r="L306" s="114">
        <v>0</v>
      </c>
      <c r="M306" s="113">
        <v>0</v>
      </c>
      <c r="N306" s="114">
        <v>0</v>
      </c>
      <c r="O306" s="95"/>
    </row>
    <row r="307" spans="1:15" ht="78.75" outlineLevel="5">
      <c r="A307" s="116" t="s">
        <v>1302</v>
      </c>
      <c r="B307" s="117" t="s">
        <v>275</v>
      </c>
      <c r="C307" s="118" t="s">
        <v>800</v>
      </c>
      <c r="D307" s="117" t="s">
        <v>357</v>
      </c>
      <c r="E307" s="119"/>
      <c r="F307" s="119"/>
      <c r="G307" s="119"/>
      <c r="H307" s="119"/>
      <c r="I307" s="114">
        <v>0</v>
      </c>
      <c r="J307" s="120">
        <v>19535898</v>
      </c>
      <c r="K307" s="113">
        <v>0.18086482945396212</v>
      </c>
      <c r="L307" s="114">
        <v>0</v>
      </c>
      <c r="M307" s="113">
        <v>0</v>
      </c>
      <c r="N307" s="114">
        <v>0</v>
      </c>
      <c r="O307" s="95"/>
    </row>
    <row r="308" spans="1:15" ht="47.25" outlineLevel="5">
      <c r="A308" s="116" t="s">
        <v>1305</v>
      </c>
      <c r="B308" s="117" t="s">
        <v>275</v>
      </c>
      <c r="C308" s="118" t="s">
        <v>800</v>
      </c>
      <c r="D308" s="117" t="s">
        <v>342</v>
      </c>
      <c r="E308" s="119"/>
      <c r="F308" s="119"/>
      <c r="G308" s="119"/>
      <c r="H308" s="119"/>
      <c r="I308" s="114">
        <v>0</v>
      </c>
      <c r="J308" s="120">
        <v>1253961.47</v>
      </c>
      <c r="K308" s="113">
        <v>0.130232382658456</v>
      </c>
      <c r="L308" s="114">
        <v>0</v>
      </c>
      <c r="M308" s="113">
        <v>0</v>
      </c>
      <c r="N308" s="114">
        <v>0</v>
      </c>
      <c r="O308" s="95"/>
    </row>
    <row r="309" spans="1:15" ht="15.75" outlineLevel="5">
      <c r="A309" s="116" t="s">
        <v>1307</v>
      </c>
      <c r="B309" s="117" t="s">
        <v>275</v>
      </c>
      <c r="C309" s="118" t="s">
        <v>800</v>
      </c>
      <c r="D309" s="117" t="s">
        <v>337</v>
      </c>
      <c r="E309" s="119"/>
      <c r="F309" s="119"/>
      <c r="G309" s="119"/>
      <c r="H309" s="119"/>
      <c r="I309" s="114">
        <v>0</v>
      </c>
      <c r="J309" s="120">
        <v>1235562</v>
      </c>
      <c r="K309" s="113">
        <v>0.13878785524320106</v>
      </c>
      <c r="L309" s="114">
        <v>0</v>
      </c>
      <c r="M309" s="113">
        <v>0</v>
      </c>
      <c r="N309" s="114">
        <v>0</v>
      </c>
      <c r="O309" s="95"/>
    </row>
    <row r="310" spans="1:15" ht="31.5" outlineLevel="2">
      <c r="A310" s="116" t="s">
        <v>998</v>
      </c>
      <c r="B310" s="117" t="s">
        <v>275</v>
      </c>
      <c r="C310" s="118" t="s">
        <v>333</v>
      </c>
      <c r="D310" s="117"/>
      <c r="E310" s="119"/>
      <c r="F310" s="119"/>
      <c r="G310" s="119"/>
      <c r="H310" s="119"/>
      <c r="I310" s="114">
        <v>0</v>
      </c>
      <c r="J310" s="120">
        <v>308100</v>
      </c>
      <c r="K310" s="113">
        <v>0.23873427458617333</v>
      </c>
      <c r="L310" s="114">
        <v>0</v>
      </c>
      <c r="M310" s="113">
        <v>0</v>
      </c>
      <c r="N310" s="114">
        <v>0</v>
      </c>
      <c r="O310" s="95"/>
    </row>
    <row r="311" spans="1:15" ht="15.75" outlineLevel="3">
      <c r="A311" s="116" t="s">
        <v>999</v>
      </c>
      <c r="B311" s="117" t="s">
        <v>275</v>
      </c>
      <c r="C311" s="118" t="s">
        <v>331</v>
      </c>
      <c r="D311" s="117"/>
      <c r="E311" s="119"/>
      <c r="F311" s="119"/>
      <c r="G311" s="119"/>
      <c r="H311" s="119"/>
      <c r="I311" s="114">
        <v>0</v>
      </c>
      <c r="J311" s="120">
        <v>308100</v>
      </c>
      <c r="K311" s="113">
        <v>0.23873427458617333</v>
      </c>
      <c r="L311" s="114">
        <v>0</v>
      </c>
      <c r="M311" s="113">
        <v>0</v>
      </c>
      <c r="N311" s="114">
        <v>0</v>
      </c>
      <c r="O311" s="95"/>
    </row>
    <row r="312" spans="1:15" ht="63" outlineLevel="4">
      <c r="A312" s="116" t="s">
        <v>1357</v>
      </c>
      <c r="B312" s="117" t="s">
        <v>275</v>
      </c>
      <c r="C312" s="118" t="s">
        <v>930</v>
      </c>
      <c r="D312" s="117"/>
      <c r="E312" s="119"/>
      <c r="F312" s="119"/>
      <c r="G312" s="119"/>
      <c r="H312" s="119"/>
      <c r="I312" s="114">
        <v>0</v>
      </c>
      <c r="J312" s="120">
        <v>308100</v>
      </c>
      <c r="K312" s="113">
        <v>0.23873427458617333</v>
      </c>
      <c r="L312" s="114">
        <v>0</v>
      </c>
      <c r="M312" s="113">
        <v>0</v>
      </c>
      <c r="N312" s="114">
        <v>0</v>
      </c>
      <c r="O312" s="95"/>
    </row>
    <row r="313" spans="1:15" ht="78.75" outlineLevel="5">
      <c r="A313" s="116" t="s">
        <v>1302</v>
      </c>
      <c r="B313" s="117" t="s">
        <v>275</v>
      </c>
      <c r="C313" s="118" t="s">
        <v>930</v>
      </c>
      <c r="D313" s="117" t="s">
        <v>357</v>
      </c>
      <c r="E313" s="119"/>
      <c r="F313" s="119"/>
      <c r="G313" s="119"/>
      <c r="H313" s="119"/>
      <c r="I313" s="114">
        <v>0</v>
      </c>
      <c r="J313" s="120">
        <v>308100</v>
      </c>
      <c r="K313" s="113">
        <v>0.23873427458617333</v>
      </c>
      <c r="L313" s="114">
        <v>0</v>
      </c>
      <c r="M313" s="113">
        <v>0</v>
      </c>
      <c r="N313" s="114">
        <v>0</v>
      </c>
      <c r="O313" s="95"/>
    </row>
    <row r="314" spans="1:15" s="122" customFormat="1" ht="15.75" collapsed="1">
      <c r="A314" s="107" t="s">
        <v>276</v>
      </c>
      <c r="B314" s="108" t="s">
        <v>277</v>
      </c>
      <c r="C314" s="109"/>
      <c r="D314" s="108"/>
      <c r="E314" s="119"/>
      <c r="F314" s="119"/>
      <c r="G314" s="119"/>
      <c r="H314" s="119"/>
      <c r="I314" s="114">
        <v>0</v>
      </c>
      <c r="J314" s="112">
        <v>292000</v>
      </c>
      <c r="K314" s="113">
        <v>0</v>
      </c>
      <c r="L314" s="114">
        <v>0</v>
      </c>
      <c r="M314" s="113">
        <v>0</v>
      </c>
      <c r="N314" s="114">
        <v>0</v>
      </c>
      <c r="O314" s="121"/>
    </row>
    <row r="315" spans="1:15" ht="31.5" outlineLevel="1">
      <c r="A315" s="116" t="s">
        <v>278</v>
      </c>
      <c r="B315" s="117" t="s">
        <v>279</v>
      </c>
      <c r="C315" s="118"/>
      <c r="D315" s="117"/>
      <c r="E315" s="119"/>
      <c r="F315" s="119"/>
      <c r="G315" s="119"/>
      <c r="H315" s="119"/>
      <c r="I315" s="114">
        <v>0</v>
      </c>
      <c r="J315" s="120">
        <v>292000</v>
      </c>
      <c r="K315" s="113">
        <v>0</v>
      </c>
      <c r="L315" s="114">
        <v>0</v>
      </c>
      <c r="M315" s="113">
        <v>0</v>
      </c>
      <c r="N315" s="114">
        <v>0</v>
      </c>
      <c r="O315" s="95"/>
    </row>
    <row r="316" spans="1:15" ht="47.25" outlineLevel="2">
      <c r="A316" s="116" t="s">
        <v>1109</v>
      </c>
      <c r="B316" s="117" t="s">
        <v>279</v>
      </c>
      <c r="C316" s="118" t="s">
        <v>710</v>
      </c>
      <c r="D316" s="117"/>
      <c r="E316" s="119"/>
      <c r="F316" s="119"/>
      <c r="G316" s="119"/>
      <c r="H316" s="119"/>
      <c r="I316" s="114">
        <v>0</v>
      </c>
      <c r="J316" s="120">
        <v>292000</v>
      </c>
      <c r="K316" s="113">
        <v>0</v>
      </c>
      <c r="L316" s="114">
        <v>0</v>
      </c>
      <c r="M316" s="113">
        <v>0</v>
      </c>
      <c r="N316" s="114">
        <v>0</v>
      </c>
      <c r="O316" s="95"/>
    </row>
    <row r="317" spans="1:15" ht="31.5" outlineLevel="3">
      <c r="A317" s="116" t="s">
        <v>1110</v>
      </c>
      <c r="B317" s="117" t="s">
        <v>279</v>
      </c>
      <c r="C317" s="118" t="s">
        <v>708</v>
      </c>
      <c r="D317" s="117"/>
      <c r="E317" s="119"/>
      <c r="F317" s="119"/>
      <c r="G317" s="119"/>
      <c r="H317" s="119"/>
      <c r="I317" s="114">
        <v>0</v>
      </c>
      <c r="J317" s="120">
        <v>265000</v>
      </c>
      <c r="K317" s="113">
        <v>0</v>
      </c>
      <c r="L317" s="114">
        <v>0</v>
      </c>
      <c r="M317" s="113">
        <v>0</v>
      </c>
      <c r="N317" s="114">
        <v>0</v>
      </c>
      <c r="O317" s="95"/>
    </row>
    <row r="318" spans="1:15" ht="15.75" outlineLevel="4">
      <c r="A318" s="116" t="s">
        <v>1312</v>
      </c>
      <c r="B318" s="117" t="s">
        <v>279</v>
      </c>
      <c r="C318" s="118" t="s">
        <v>799</v>
      </c>
      <c r="D318" s="117"/>
      <c r="E318" s="119"/>
      <c r="F318" s="119"/>
      <c r="G318" s="119"/>
      <c r="H318" s="119"/>
      <c r="I318" s="114">
        <v>0</v>
      </c>
      <c r="J318" s="120">
        <v>35000</v>
      </c>
      <c r="K318" s="113">
        <v>0</v>
      </c>
      <c r="L318" s="114">
        <v>0</v>
      </c>
      <c r="M318" s="113">
        <v>0</v>
      </c>
      <c r="N318" s="114">
        <v>0</v>
      </c>
      <c r="O318" s="95"/>
    </row>
    <row r="319" spans="1:15" ht="47.25" outlineLevel="5">
      <c r="A319" s="116" t="s">
        <v>1305</v>
      </c>
      <c r="B319" s="117" t="s">
        <v>279</v>
      </c>
      <c r="C319" s="118" t="s">
        <v>799</v>
      </c>
      <c r="D319" s="117" t="s">
        <v>342</v>
      </c>
      <c r="E319" s="119"/>
      <c r="F319" s="119"/>
      <c r="G319" s="119"/>
      <c r="H319" s="119"/>
      <c r="I319" s="114">
        <v>0</v>
      </c>
      <c r="J319" s="120">
        <v>35000</v>
      </c>
      <c r="K319" s="113">
        <v>0</v>
      </c>
      <c r="L319" s="114">
        <v>0</v>
      </c>
      <c r="M319" s="113">
        <v>0</v>
      </c>
      <c r="N319" s="114">
        <v>0</v>
      </c>
      <c r="O319" s="95"/>
    </row>
    <row r="320" spans="1:15" ht="31.5" outlineLevel="4">
      <c r="A320" s="116" t="s">
        <v>1339</v>
      </c>
      <c r="B320" s="117" t="s">
        <v>279</v>
      </c>
      <c r="C320" s="118" t="s">
        <v>704</v>
      </c>
      <c r="D320" s="117"/>
      <c r="E320" s="119"/>
      <c r="F320" s="119"/>
      <c r="G320" s="119"/>
      <c r="H320" s="119"/>
      <c r="I320" s="114">
        <v>0</v>
      </c>
      <c r="J320" s="120">
        <v>230000</v>
      </c>
      <c r="K320" s="113">
        <v>0</v>
      </c>
      <c r="L320" s="114">
        <v>0</v>
      </c>
      <c r="M320" s="113">
        <v>0</v>
      </c>
      <c r="N320" s="114">
        <v>0</v>
      </c>
      <c r="O320" s="95"/>
    </row>
    <row r="321" spans="1:15" ht="47.25" outlineLevel="5">
      <c r="A321" s="116" t="s">
        <v>1305</v>
      </c>
      <c r="B321" s="117" t="s">
        <v>279</v>
      </c>
      <c r="C321" s="118" t="s">
        <v>704</v>
      </c>
      <c r="D321" s="117" t="s">
        <v>342</v>
      </c>
      <c r="E321" s="119"/>
      <c r="F321" s="119"/>
      <c r="G321" s="119"/>
      <c r="H321" s="119"/>
      <c r="I321" s="114">
        <v>0</v>
      </c>
      <c r="J321" s="120">
        <v>230000</v>
      </c>
      <c r="K321" s="113">
        <v>0</v>
      </c>
      <c r="L321" s="114">
        <v>0</v>
      </c>
      <c r="M321" s="113">
        <v>0</v>
      </c>
      <c r="N321" s="114">
        <v>0</v>
      </c>
      <c r="O321" s="95"/>
    </row>
    <row r="322" spans="1:15" ht="31.5" outlineLevel="3">
      <c r="A322" s="116" t="s">
        <v>1153</v>
      </c>
      <c r="B322" s="117" t="s">
        <v>279</v>
      </c>
      <c r="C322" s="118" t="s">
        <v>702</v>
      </c>
      <c r="D322" s="117"/>
      <c r="E322" s="119"/>
      <c r="F322" s="119"/>
      <c r="G322" s="119"/>
      <c r="H322" s="119"/>
      <c r="I322" s="114">
        <v>0</v>
      </c>
      <c r="J322" s="120">
        <v>27000</v>
      </c>
      <c r="K322" s="113">
        <v>0</v>
      </c>
      <c r="L322" s="114">
        <v>0</v>
      </c>
      <c r="M322" s="113">
        <v>0</v>
      </c>
      <c r="N322" s="114">
        <v>0</v>
      </c>
      <c r="O322" s="95"/>
    </row>
    <row r="323" spans="1:15" ht="15.75" outlineLevel="4">
      <c r="A323" s="116" t="s">
        <v>1312</v>
      </c>
      <c r="B323" s="117" t="s">
        <v>279</v>
      </c>
      <c r="C323" s="118" t="s">
        <v>698</v>
      </c>
      <c r="D323" s="117"/>
      <c r="E323" s="119"/>
      <c r="F323" s="119"/>
      <c r="G323" s="119"/>
      <c r="H323" s="119"/>
      <c r="I323" s="114">
        <v>0</v>
      </c>
      <c r="J323" s="120">
        <v>27000</v>
      </c>
      <c r="K323" s="113">
        <v>0</v>
      </c>
      <c r="L323" s="114">
        <v>0</v>
      </c>
      <c r="M323" s="113">
        <v>0</v>
      </c>
      <c r="N323" s="114">
        <v>0</v>
      </c>
      <c r="O323" s="95"/>
    </row>
    <row r="324" spans="1:15" ht="47.25" outlineLevel="5">
      <c r="A324" s="116" t="s">
        <v>1305</v>
      </c>
      <c r="B324" s="117" t="s">
        <v>279</v>
      </c>
      <c r="C324" s="118" t="s">
        <v>698</v>
      </c>
      <c r="D324" s="117" t="s">
        <v>342</v>
      </c>
      <c r="E324" s="119"/>
      <c r="F324" s="119"/>
      <c r="G324" s="119"/>
      <c r="H324" s="119"/>
      <c r="I324" s="114">
        <v>0</v>
      </c>
      <c r="J324" s="120">
        <v>27000</v>
      </c>
      <c r="K324" s="113">
        <v>0</v>
      </c>
      <c r="L324" s="114">
        <v>0</v>
      </c>
      <c r="M324" s="113">
        <v>0</v>
      </c>
      <c r="N324" s="114">
        <v>0</v>
      </c>
      <c r="O324" s="95"/>
    </row>
    <row r="325" spans="1:15" s="122" customFormat="1" ht="15.75" collapsed="1">
      <c r="A325" s="107" t="s">
        <v>280</v>
      </c>
      <c r="B325" s="108" t="s">
        <v>281</v>
      </c>
      <c r="C325" s="109"/>
      <c r="D325" s="108"/>
      <c r="E325" s="119"/>
      <c r="F325" s="119"/>
      <c r="G325" s="119"/>
      <c r="H325" s="119"/>
      <c r="I325" s="114">
        <v>0</v>
      </c>
      <c r="J325" s="112">
        <v>288529830.5</v>
      </c>
      <c r="K325" s="113">
        <v>0.13036370629275368</v>
      </c>
      <c r="L325" s="114">
        <v>0</v>
      </c>
      <c r="M325" s="113">
        <v>0</v>
      </c>
      <c r="N325" s="114">
        <v>0</v>
      </c>
      <c r="O325" s="121"/>
    </row>
    <row r="326" spans="1:15" ht="15.75" outlineLevel="1">
      <c r="A326" s="116" t="s">
        <v>282</v>
      </c>
      <c r="B326" s="117" t="s">
        <v>283</v>
      </c>
      <c r="C326" s="118"/>
      <c r="D326" s="117"/>
      <c r="E326" s="119"/>
      <c r="F326" s="119"/>
      <c r="G326" s="119"/>
      <c r="H326" s="119"/>
      <c r="I326" s="114">
        <v>0</v>
      </c>
      <c r="J326" s="120">
        <v>124772016</v>
      </c>
      <c r="K326" s="113">
        <v>0.11169827375394815</v>
      </c>
      <c r="L326" s="114">
        <v>0</v>
      </c>
      <c r="M326" s="113">
        <v>0</v>
      </c>
      <c r="N326" s="114">
        <v>0</v>
      </c>
      <c r="O326" s="95"/>
    </row>
    <row r="327" spans="1:15" ht="47.25" outlineLevel="2">
      <c r="A327" s="116" t="s">
        <v>1133</v>
      </c>
      <c r="B327" s="117" t="s">
        <v>283</v>
      </c>
      <c r="C327" s="118" t="s">
        <v>521</v>
      </c>
      <c r="D327" s="117"/>
      <c r="E327" s="119"/>
      <c r="F327" s="119"/>
      <c r="G327" s="119"/>
      <c r="H327" s="119"/>
      <c r="I327" s="114">
        <v>0</v>
      </c>
      <c r="J327" s="120">
        <v>2395100</v>
      </c>
      <c r="K327" s="113">
        <v>0</v>
      </c>
      <c r="L327" s="114">
        <v>0</v>
      </c>
      <c r="M327" s="113">
        <v>0</v>
      </c>
      <c r="N327" s="114">
        <v>0</v>
      </c>
      <c r="O327" s="95"/>
    </row>
    <row r="328" spans="1:15" ht="63" outlineLevel="4">
      <c r="A328" s="116" t="s">
        <v>1358</v>
      </c>
      <c r="B328" s="117" t="s">
        <v>283</v>
      </c>
      <c r="C328" s="118" t="s">
        <v>517</v>
      </c>
      <c r="D328" s="117"/>
      <c r="E328" s="119"/>
      <c r="F328" s="119"/>
      <c r="G328" s="119"/>
      <c r="H328" s="119"/>
      <c r="I328" s="114">
        <v>0</v>
      </c>
      <c r="J328" s="120">
        <v>1475000</v>
      </c>
      <c r="K328" s="113">
        <v>0</v>
      </c>
      <c r="L328" s="114">
        <v>0</v>
      </c>
      <c r="M328" s="113">
        <v>0</v>
      </c>
      <c r="N328" s="114">
        <v>0</v>
      </c>
      <c r="O328" s="95"/>
    </row>
    <row r="329" spans="1:15" ht="47.25" outlineLevel="5">
      <c r="A329" s="116" t="s">
        <v>1321</v>
      </c>
      <c r="B329" s="117" t="s">
        <v>283</v>
      </c>
      <c r="C329" s="118" t="s">
        <v>517</v>
      </c>
      <c r="D329" s="117" t="s">
        <v>409</v>
      </c>
      <c r="E329" s="119"/>
      <c r="F329" s="119"/>
      <c r="G329" s="119"/>
      <c r="H329" s="119"/>
      <c r="I329" s="114">
        <v>0</v>
      </c>
      <c r="J329" s="120">
        <v>1475000</v>
      </c>
      <c r="K329" s="113">
        <v>0</v>
      </c>
      <c r="L329" s="114">
        <v>0</v>
      </c>
      <c r="M329" s="113">
        <v>0</v>
      </c>
      <c r="N329" s="114">
        <v>0</v>
      </c>
      <c r="O329" s="95"/>
    </row>
    <row r="330" spans="1:15" ht="47.25" outlineLevel="4">
      <c r="A330" s="116" t="s">
        <v>1359</v>
      </c>
      <c r="B330" s="117" t="s">
        <v>283</v>
      </c>
      <c r="C330" s="118" t="s">
        <v>515</v>
      </c>
      <c r="D330" s="117"/>
      <c r="E330" s="119"/>
      <c r="F330" s="119"/>
      <c r="G330" s="119"/>
      <c r="H330" s="119"/>
      <c r="I330" s="114">
        <v>0</v>
      </c>
      <c r="J330" s="120">
        <v>42100</v>
      </c>
      <c r="K330" s="113">
        <v>0</v>
      </c>
      <c r="L330" s="114">
        <v>0</v>
      </c>
      <c r="M330" s="113">
        <v>0</v>
      </c>
      <c r="N330" s="114">
        <v>0</v>
      </c>
      <c r="O330" s="95"/>
    </row>
    <row r="331" spans="1:15" ht="47.25" outlineLevel="5">
      <c r="A331" s="116" t="s">
        <v>1321</v>
      </c>
      <c r="B331" s="117" t="s">
        <v>283</v>
      </c>
      <c r="C331" s="118" t="s">
        <v>515</v>
      </c>
      <c r="D331" s="117" t="s">
        <v>409</v>
      </c>
      <c r="E331" s="119"/>
      <c r="F331" s="119"/>
      <c r="G331" s="119"/>
      <c r="H331" s="119"/>
      <c r="I331" s="114">
        <v>0</v>
      </c>
      <c r="J331" s="120">
        <v>42100</v>
      </c>
      <c r="K331" s="113">
        <v>0</v>
      </c>
      <c r="L331" s="114">
        <v>0</v>
      </c>
      <c r="M331" s="113">
        <v>0</v>
      </c>
      <c r="N331" s="114">
        <v>0</v>
      </c>
      <c r="O331" s="95"/>
    </row>
    <row r="332" spans="1:15" ht="47.25" outlineLevel="4">
      <c r="A332" s="116" t="s">
        <v>1360</v>
      </c>
      <c r="B332" s="117" t="s">
        <v>283</v>
      </c>
      <c r="C332" s="118" t="s">
        <v>513</v>
      </c>
      <c r="D332" s="117"/>
      <c r="E332" s="119"/>
      <c r="F332" s="119"/>
      <c r="G332" s="119"/>
      <c r="H332" s="119"/>
      <c r="I332" s="114">
        <v>0</v>
      </c>
      <c r="J332" s="120">
        <v>800000</v>
      </c>
      <c r="K332" s="113">
        <v>0</v>
      </c>
      <c r="L332" s="114">
        <v>0</v>
      </c>
      <c r="M332" s="113">
        <v>0</v>
      </c>
      <c r="N332" s="114">
        <v>0</v>
      </c>
      <c r="O332" s="95"/>
    </row>
    <row r="333" spans="1:15" ht="47.25" outlineLevel="5">
      <c r="A333" s="116" t="s">
        <v>1321</v>
      </c>
      <c r="B333" s="117" t="s">
        <v>283</v>
      </c>
      <c r="C333" s="118" t="s">
        <v>513</v>
      </c>
      <c r="D333" s="117" t="s">
        <v>409</v>
      </c>
      <c r="E333" s="119"/>
      <c r="F333" s="119"/>
      <c r="G333" s="119"/>
      <c r="H333" s="119"/>
      <c r="I333" s="114">
        <v>0</v>
      </c>
      <c r="J333" s="120">
        <v>800000</v>
      </c>
      <c r="K333" s="113">
        <v>0</v>
      </c>
      <c r="L333" s="114">
        <v>0</v>
      </c>
      <c r="M333" s="113">
        <v>0</v>
      </c>
      <c r="N333" s="114">
        <v>0</v>
      </c>
      <c r="O333" s="95"/>
    </row>
    <row r="334" spans="1:15" ht="63" outlineLevel="4">
      <c r="A334" s="116" t="s">
        <v>1361</v>
      </c>
      <c r="B334" s="117" t="s">
        <v>283</v>
      </c>
      <c r="C334" s="118" t="s">
        <v>511</v>
      </c>
      <c r="D334" s="117"/>
      <c r="E334" s="119"/>
      <c r="F334" s="119"/>
      <c r="G334" s="119"/>
      <c r="H334" s="119"/>
      <c r="I334" s="114">
        <v>0</v>
      </c>
      <c r="J334" s="120">
        <v>78000</v>
      </c>
      <c r="K334" s="113">
        <v>0</v>
      </c>
      <c r="L334" s="114">
        <v>0</v>
      </c>
      <c r="M334" s="113">
        <v>0</v>
      </c>
      <c r="N334" s="114">
        <v>0</v>
      </c>
      <c r="O334" s="95"/>
    </row>
    <row r="335" spans="1:15" ht="47.25" outlineLevel="5">
      <c r="A335" s="116" t="s">
        <v>1321</v>
      </c>
      <c r="B335" s="117" t="s">
        <v>283</v>
      </c>
      <c r="C335" s="118" t="s">
        <v>511</v>
      </c>
      <c r="D335" s="117" t="s">
        <v>409</v>
      </c>
      <c r="E335" s="119"/>
      <c r="F335" s="119"/>
      <c r="G335" s="119"/>
      <c r="H335" s="119"/>
      <c r="I335" s="114">
        <v>0</v>
      </c>
      <c r="J335" s="120">
        <v>78000</v>
      </c>
      <c r="K335" s="113">
        <v>0</v>
      </c>
      <c r="L335" s="114">
        <v>0</v>
      </c>
      <c r="M335" s="113">
        <v>0</v>
      </c>
      <c r="N335" s="114">
        <v>0</v>
      </c>
      <c r="O335" s="95"/>
    </row>
    <row r="336" spans="1:15" ht="47.25" outlineLevel="2">
      <c r="A336" s="116" t="s">
        <v>1047</v>
      </c>
      <c r="B336" s="117" t="s">
        <v>283</v>
      </c>
      <c r="C336" s="118" t="s">
        <v>387</v>
      </c>
      <c r="D336" s="117"/>
      <c r="E336" s="119"/>
      <c r="F336" s="119"/>
      <c r="G336" s="119"/>
      <c r="H336" s="119"/>
      <c r="I336" s="114">
        <v>0</v>
      </c>
      <c r="J336" s="120">
        <v>122251916</v>
      </c>
      <c r="K336" s="113">
        <v>0.11400082105870635</v>
      </c>
      <c r="L336" s="114">
        <v>0</v>
      </c>
      <c r="M336" s="113">
        <v>0</v>
      </c>
      <c r="N336" s="114">
        <v>0</v>
      </c>
      <c r="O336" s="95"/>
    </row>
    <row r="337" spans="1:15" ht="47.25" outlineLevel="3">
      <c r="A337" s="116" t="s">
        <v>1112</v>
      </c>
      <c r="B337" s="117" t="s">
        <v>283</v>
      </c>
      <c r="C337" s="118" t="s">
        <v>385</v>
      </c>
      <c r="D337" s="117"/>
      <c r="E337" s="119"/>
      <c r="F337" s="119"/>
      <c r="G337" s="119"/>
      <c r="H337" s="119"/>
      <c r="I337" s="114">
        <v>0</v>
      </c>
      <c r="J337" s="120">
        <v>119566916</v>
      </c>
      <c r="K337" s="113">
        <v>0.1127141332306338</v>
      </c>
      <c r="L337" s="114">
        <v>0</v>
      </c>
      <c r="M337" s="113">
        <v>0</v>
      </c>
      <c r="N337" s="114">
        <v>0</v>
      </c>
      <c r="O337" s="95"/>
    </row>
    <row r="338" spans="1:15" ht="31.5" outlineLevel="4">
      <c r="A338" s="116" t="s">
        <v>1362</v>
      </c>
      <c r="B338" s="117" t="s">
        <v>283</v>
      </c>
      <c r="C338" s="118" t="s">
        <v>509</v>
      </c>
      <c r="D338" s="117"/>
      <c r="E338" s="119"/>
      <c r="F338" s="119"/>
      <c r="G338" s="119"/>
      <c r="H338" s="119"/>
      <c r="I338" s="114">
        <v>0</v>
      </c>
      <c r="J338" s="120">
        <v>1198640</v>
      </c>
      <c r="K338" s="113">
        <v>0</v>
      </c>
      <c r="L338" s="114">
        <v>0</v>
      </c>
      <c r="M338" s="113">
        <v>0</v>
      </c>
      <c r="N338" s="114">
        <v>0</v>
      </c>
      <c r="O338" s="95"/>
    </row>
    <row r="339" spans="1:15" ht="47.25" outlineLevel="5">
      <c r="A339" s="116" t="s">
        <v>1321</v>
      </c>
      <c r="B339" s="117" t="s">
        <v>283</v>
      </c>
      <c r="C339" s="118" t="s">
        <v>509</v>
      </c>
      <c r="D339" s="117" t="s">
        <v>409</v>
      </c>
      <c r="E339" s="119"/>
      <c r="F339" s="119"/>
      <c r="G339" s="119"/>
      <c r="H339" s="119"/>
      <c r="I339" s="114">
        <v>0</v>
      </c>
      <c r="J339" s="120">
        <v>1198640</v>
      </c>
      <c r="K339" s="113">
        <v>0</v>
      </c>
      <c r="L339" s="114">
        <v>0</v>
      </c>
      <c r="M339" s="113">
        <v>0</v>
      </c>
      <c r="N339" s="114">
        <v>0</v>
      </c>
      <c r="O339" s="95"/>
    </row>
    <row r="340" spans="1:15" ht="31.5" outlineLevel="4">
      <c r="A340" s="116" t="s">
        <v>1363</v>
      </c>
      <c r="B340" s="117" t="s">
        <v>283</v>
      </c>
      <c r="C340" s="118" t="s">
        <v>507</v>
      </c>
      <c r="D340" s="117"/>
      <c r="E340" s="119"/>
      <c r="F340" s="119"/>
      <c r="G340" s="119"/>
      <c r="H340" s="119"/>
      <c r="I340" s="114">
        <v>0</v>
      </c>
      <c r="J340" s="120">
        <v>457640</v>
      </c>
      <c r="K340" s="113">
        <v>0</v>
      </c>
      <c r="L340" s="114">
        <v>0</v>
      </c>
      <c r="M340" s="113">
        <v>0</v>
      </c>
      <c r="N340" s="114">
        <v>0</v>
      </c>
      <c r="O340" s="95"/>
    </row>
    <row r="341" spans="1:15" ht="47.25" outlineLevel="5">
      <c r="A341" s="116" t="s">
        <v>1321</v>
      </c>
      <c r="B341" s="117" t="s">
        <v>283</v>
      </c>
      <c r="C341" s="118" t="s">
        <v>507</v>
      </c>
      <c r="D341" s="117" t="s">
        <v>409</v>
      </c>
      <c r="E341" s="119"/>
      <c r="F341" s="119"/>
      <c r="G341" s="119"/>
      <c r="H341" s="119"/>
      <c r="I341" s="114">
        <v>0</v>
      </c>
      <c r="J341" s="120">
        <v>457640</v>
      </c>
      <c r="K341" s="113">
        <v>0</v>
      </c>
      <c r="L341" s="114">
        <v>0</v>
      </c>
      <c r="M341" s="113">
        <v>0</v>
      </c>
      <c r="N341" s="114">
        <v>0</v>
      </c>
      <c r="O341" s="95"/>
    </row>
    <row r="342" spans="1:15" ht="31.5" outlineLevel="4">
      <c r="A342" s="116" t="s">
        <v>1364</v>
      </c>
      <c r="B342" s="117" t="s">
        <v>283</v>
      </c>
      <c r="C342" s="118" t="s">
        <v>505</v>
      </c>
      <c r="D342" s="117"/>
      <c r="E342" s="119"/>
      <c r="F342" s="119"/>
      <c r="G342" s="119"/>
      <c r="H342" s="119"/>
      <c r="I342" s="114">
        <v>0</v>
      </c>
      <c r="J342" s="120">
        <v>450240</v>
      </c>
      <c r="K342" s="113">
        <v>0</v>
      </c>
      <c r="L342" s="114">
        <v>0</v>
      </c>
      <c r="M342" s="113">
        <v>0</v>
      </c>
      <c r="N342" s="114">
        <v>0</v>
      </c>
      <c r="O342" s="95"/>
    </row>
    <row r="343" spans="1:15" ht="47.25" outlineLevel="5">
      <c r="A343" s="116" t="s">
        <v>1321</v>
      </c>
      <c r="B343" s="117" t="s">
        <v>283</v>
      </c>
      <c r="C343" s="118" t="s">
        <v>505</v>
      </c>
      <c r="D343" s="117" t="s">
        <v>409</v>
      </c>
      <c r="E343" s="119"/>
      <c r="F343" s="119"/>
      <c r="G343" s="119"/>
      <c r="H343" s="119"/>
      <c r="I343" s="114">
        <v>0</v>
      </c>
      <c r="J343" s="120">
        <v>450240</v>
      </c>
      <c r="K343" s="113">
        <v>0</v>
      </c>
      <c r="L343" s="114">
        <v>0</v>
      </c>
      <c r="M343" s="113">
        <v>0</v>
      </c>
      <c r="N343" s="114">
        <v>0</v>
      </c>
      <c r="O343" s="95"/>
    </row>
    <row r="344" spans="1:15" ht="31.5" outlineLevel="4">
      <c r="A344" s="116" t="s">
        <v>1365</v>
      </c>
      <c r="B344" s="117" t="s">
        <v>283</v>
      </c>
      <c r="C344" s="118" t="s">
        <v>797</v>
      </c>
      <c r="D344" s="117"/>
      <c r="E344" s="119"/>
      <c r="F344" s="119"/>
      <c r="G344" s="119"/>
      <c r="H344" s="119"/>
      <c r="I344" s="114">
        <v>0</v>
      </c>
      <c r="J344" s="120">
        <v>105997</v>
      </c>
      <c r="K344" s="113">
        <v>0</v>
      </c>
      <c r="L344" s="114">
        <v>0</v>
      </c>
      <c r="M344" s="113">
        <v>0</v>
      </c>
      <c r="N344" s="114">
        <v>0</v>
      </c>
      <c r="O344" s="95"/>
    </row>
    <row r="345" spans="1:15" ht="47.25" outlineLevel="5">
      <c r="A345" s="116" t="s">
        <v>1305</v>
      </c>
      <c r="B345" s="117" t="s">
        <v>283</v>
      </c>
      <c r="C345" s="118" t="s">
        <v>797</v>
      </c>
      <c r="D345" s="117" t="s">
        <v>342</v>
      </c>
      <c r="E345" s="119"/>
      <c r="F345" s="119"/>
      <c r="G345" s="119"/>
      <c r="H345" s="119"/>
      <c r="I345" s="114">
        <v>0</v>
      </c>
      <c r="J345" s="120">
        <v>105997</v>
      </c>
      <c r="K345" s="113">
        <v>0</v>
      </c>
      <c r="L345" s="114">
        <v>0</v>
      </c>
      <c r="M345" s="113">
        <v>0</v>
      </c>
      <c r="N345" s="114">
        <v>0</v>
      </c>
      <c r="O345" s="95"/>
    </row>
    <row r="346" spans="1:15" ht="31.5" outlineLevel="4">
      <c r="A346" s="116" t="s">
        <v>1366</v>
      </c>
      <c r="B346" s="117" t="s">
        <v>283</v>
      </c>
      <c r="C346" s="118" t="s">
        <v>795</v>
      </c>
      <c r="D346" s="117"/>
      <c r="E346" s="119"/>
      <c r="F346" s="119"/>
      <c r="G346" s="119"/>
      <c r="H346" s="119"/>
      <c r="I346" s="114">
        <v>0</v>
      </c>
      <c r="J346" s="120">
        <v>19000000</v>
      </c>
      <c r="K346" s="113">
        <v>0</v>
      </c>
      <c r="L346" s="114">
        <v>0</v>
      </c>
      <c r="M346" s="113">
        <v>0</v>
      </c>
      <c r="N346" s="114">
        <v>0</v>
      </c>
      <c r="O346" s="95"/>
    </row>
    <row r="347" spans="1:15" ht="47.25" outlineLevel="5">
      <c r="A347" s="116" t="s">
        <v>1305</v>
      </c>
      <c r="B347" s="117" t="s">
        <v>283</v>
      </c>
      <c r="C347" s="118" t="s">
        <v>795</v>
      </c>
      <c r="D347" s="117" t="s">
        <v>342</v>
      </c>
      <c r="E347" s="119"/>
      <c r="F347" s="119"/>
      <c r="G347" s="119"/>
      <c r="H347" s="119"/>
      <c r="I347" s="114">
        <v>0</v>
      </c>
      <c r="J347" s="120">
        <v>19000000</v>
      </c>
      <c r="K347" s="113">
        <v>0</v>
      </c>
      <c r="L347" s="114">
        <v>0</v>
      </c>
      <c r="M347" s="113">
        <v>0</v>
      </c>
      <c r="N347" s="114">
        <v>0</v>
      </c>
      <c r="O347" s="95"/>
    </row>
    <row r="348" spans="1:15" ht="31.5" outlineLevel="4">
      <c r="A348" s="116" t="s">
        <v>1367</v>
      </c>
      <c r="B348" s="117" t="s">
        <v>283</v>
      </c>
      <c r="C348" s="118" t="s">
        <v>793</v>
      </c>
      <c r="D348" s="117"/>
      <c r="E348" s="119"/>
      <c r="F348" s="119"/>
      <c r="G348" s="119"/>
      <c r="H348" s="119"/>
      <c r="I348" s="114">
        <v>0</v>
      </c>
      <c r="J348" s="120">
        <v>620082</v>
      </c>
      <c r="K348" s="113">
        <v>0</v>
      </c>
      <c r="L348" s="114">
        <v>0</v>
      </c>
      <c r="M348" s="113">
        <v>0</v>
      </c>
      <c r="N348" s="114">
        <v>0</v>
      </c>
      <c r="O348" s="95"/>
    </row>
    <row r="349" spans="1:15" ht="47.25" outlineLevel="5">
      <c r="A349" s="116" t="s">
        <v>1305</v>
      </c>
      <c r="B349" s="117" t="s">
        <v>283</v>
      </c>
      <c r="C349" s="118" t="s">
        <v>793</v>
      </c>
      <c r="D349" s="117" t="s">
        <v>342</v>
      </c>
      <c r="E349" s="119"/>
      <c r="F349" s="119"/>
      <c r="G349" s="119"/>
      <c r="H349" s="119"/>
      <c r="I349" s="114">
        <v>0</v>
      </c>
      <c r="J349" s="120">
        <v>620082</v>
      </c>
      <c r="K349" s="113">
        <v>0</v>
      </c>
      <c r="L349" s="114">
        <v>0</v>
      </c>
      <c r="M349" s="113">
        <v>0</v>
      </c>
      <c r="N349" s="114">
        <v>0</v>
      </c>
      <c r="O349" s="95"/>
    </row>
    <row r="350" spans="1:15" ht="47.25" outlineLevel="4">
      <c r="A350" s="116" t="s">
        <v>1368</v>
      </c>
      <c r="B350" s="117" t="s">
        <v>283</v>
      </c>
      <c r="C350" s="118" t="s">
        <v>503</v>
      </c>
      <c r="D350" s="117"/>
      <c r="E350" s="119"/>
      <c r="F350" s="119"/>
      <c r="G350" s="119"/>
      <c r="H350" s="119"/>
      <c r="I350" s="114">
        <v>0</v>
      </c>
      <c r="J350" s="120">
        <v>8483970</v>
      </c>
      <c r="K350" s="113">
        <v>0</v>
      </c>
      <c r="L350" s="114">
        <v>0</v>
      </c>
      <c r="M350" s="113">
        <v>0</v>
      </c>
      <c r="N350" s="114">
        <v>0</v>
      </c>
      <c r="O350" s="95"/>
    </row>
    <row r="351" spans="1:15" ht="47.25" outlineLevel="5">
      <c r="A351" s="116" t="s">
        <v>1321</v>
      </c>
      <c r="B351" s="117" t="s">
        <v>283</v>
      </c>
      <c r="C351" s="118" t="s">
        <v>503</v>
      </c>
      <c r="D351" s="117" t="s">
        <v>409</v>
      </c>
      <c r="E351" s="119"/>
      <c r="F351" s="119"/>
      <c r="G351" s="119"/>
      <c r="H351" s="119"/>
      <c r="I351" s="114">
        <v>0</v>
      </c>
      <c r="J351" s="120">
        <v>8483970</v>
      </c>
      <c r="K351" s="113">
        <v>0</v>
      </c>
      <c r="L351" s="114">
        <v>0</v>
      </c>
      <c r="M351" s="113">
        <v>0</v>
      </c>
      <c r="N351" s="114">
        <v>0</v>
      </c>
      <c r="O351" s="95"/>
    </row>
    <row r="352" spans="1:15" ht="47.25" outlineLevel="4">
      <c r="A352" s="116" t="s">
        <v>1369</v>
      </c>
      <c r="B352" s="117" t="s">
        <v>283</v>
      </c>
      <c r="C352" s="118" t="s">
        <v>501</v>
      </c>
      <c r="D352" s="117"/>
      <c r="E352" s="119"/>
      <c r="F352" s="119"/>
      <c r="G352" s="119"/>
      <c r="H352" s="119"/>
      <c r="I352" s="114">
        <v>0</v>
      </c>
      <c r="J352" s="120">
        <v>17516786</v>
      </c>
      <c r="K352" s="113">
        <v>0</v>
      </c>
      <c r="L352" s="114">
        <v>0</v>
      </c>
      <c r="M352" s="113">
        <v>0</v>
      </c>
      <c r="N352" s="114">
        <v>0</v>
      </c>
      <c r="O352" s="95"/>
    </row>
    <row r="353" spans="1:15" ht="47.25" outlineLevel="5">
      <c r="A353" s="116" t="s">
        <v>1321</v>
      </c>
      <c r="B353" s="117" t="s">
        <v>283</v>
      </c>
      <c r="C353" s="118" t="s">
        <v>501</v>
      </c>
      <c r="D353" s="117" t="s">
        <v>409</v>
      </c>
      <c r="E353" s="119"/>
      <c r="F353" s="119"/>
      <c r="G353" s="119"/>
      <c r="H353" s="119"/>
      <c r="I353" s="114">
        <v>0</v>
      </c>
      <c r="J353" s="120">
        <v>17516786</v>
      </c>
      <c r="K353" s="113">
        <v>0</v>
      </c>
      <c r="L353" s="114">
        <v>0</v>
      </c>
      <c r="M353" s="113">
        <v>0</v>
      </c>
      <c r="N353" s="114">
        <v>0</v>
      </c>
      <c r="O353" s="95"/>
    </row>
    <row r="354" spans="1:15" ht="47.25" outlineLevel="4">
      <c r="A354" s="116" t="s">
        <v>1370</v>
      </c>
      <c r="B354" s="117" t="s">
        <v>283</v>
      </c>
      <c r="C354" s="118" t="s">
        <v>499</v>
      </c>
      <c r="D354" s="117"/>
      <c r="E354" s="119"/>
      <c r="F354" s="119"/>
      <c r="G354" s="119"/>
      <c r="H354" s="119"/>
      <c r="I354" s="114">
        <v>0</v>
      </c>
      <c r="J354" s="120">
        <v>11427261</v>
      </c>
      <c r="K354" s="113">
        <v>0.007121680339671948</v>
      </c>
      <c r="L354" s="114">
        <v>0</v>
      </c>
      <c r="M354" s="113">
        <v>0</v>
      </c>
      <c r="N354" s="114">
        <v>0</v>
      </c>
      <c r="O354" s="95"/>
    </row>
    <row r="355" spans="1:15" ht="47.25" outlineLevel="5">
      <c r="A355" s="116" t="s">
        <v>1321</v>
      </c>
      <c r="B355" s="117" t="s">
        <v>283</v>
      </c>
      <c r="C355" s="118" t="s">
        <v>499</v>
      </c>
      <c r="D355" s="117" t="s">
        <v>409</v>
      </c>
      <c r="E355" s="119"/>
      <c r="F355" s="119"/>
      <c r="G355" s="119"/>
      <c r="H355" s="119"/>
      <c r="I355" s="114">
        <v>0</v>
      </c>
      <c r="J355" s="120">
        <v>11427261</v>
      </c>
      <c r="K355" s="113">
        <v>0.007121680339671948</v>
      </c>
      <c r="L355" s="114">
        <v>0</v>
      </c>
      <c r="M355" s="113">
        <v>0</v>
      </c>
      <c r="N355" s="114">
        <v>0</v>
      </c>
      <c r="O355" s="95"/>
    </row>
    <row r="356" spans="1:15" ht="63" outlineLevel="4">
      <c r="A356" s="116" t="s">
        <v>1371</v>
      </c>
      <c r="B356" s="117" t="s">
        <v>283</v>
      </c>
      <c r="C356" s="118" t="s">
        <v>497</v>
      </c>
      <c r="D356" s="117"/>
      <c r="E356" s="119"/>
      <c r="F356" s="119"/>
      <c r="G356" s="119"/>
      <c r="H356" s="119"/>
      <c r="I356" s="114">
        <v>0</v>
      </c>
      <c r="J356" s="120">
        <v>60306300</v>
      </c>
      <c r="K356" s="113">
        <v>0.22212438833090406</v>
      </c>
      <c r="L356" s="114">
        <v>0</v>
      </c>
      <c r="M356" s="113">
        <v>0</v>
      </c>
      <c r="N356" s="114">
        <v>0</v>
      </c>
      <c r="O356" s="95"/>
    </row>
    <row r="357" spans="1:15" ht="47.25" outlineLevel="5">
      <c r="A357" s="116" t="s">
        <v>1321</v>
      </c>
      <c r="B357" s="117" t="s">
        <v>283</v>
      </c>
      <c r="C357" s="118" t="s">
        <v>497</v>
      </c>
      <c r="D357" s="117" t="s">
        <v>409</v>
      </c>
      <c r="E357" s="119"/>
      <c r="F357" s="119"/>
      <c r="G357" s="119"/>
      <c r="H357" s="119"/>
      <c r="I357" s="114">
        <v>0</v>
      </c>
      <c r="J357" s="120">
        <v>60306300</v>
      </c>
      <c r="K357" s="113">
        <v>0.22212438833090406</v>
      </c>
      <c r="L357" s="114">
        <v>0</v>
      </c>
      <c r="M357" s="113">
        <v>0</v>
      </c>
      <c r="N357" s="114">
        <v>0</v>
      </c>
      <c r="O357" s="95"/>
    </row>
    <row r="358" spans="1:15" ht="78.75" outlineLevel="3">
      <c r="A358" s="116" t="s">
        <v>1248</v>
      </c>
      <c r="B358" s="117" t="s">
        <v>283</v>
      </c>
      <c r="C358" s="118" t="s">
        <v>466</v>
      </c>
      <c r="D358" s="117"/>
      <c r="E358" s="119"/>
      <c r="F358" s="119"/>
      <c r="G358" s="119"/>
      <c r="H358" s="119"/>
      <c r="I358" s="114">
        <v>0</v>
      </c>
      <c r="J358" s="120">
        <v>2685000</v>
      </c>
      <c r="K358" s="113">
        <v>0.17129888268156424</v>
      </c>
      <c r="L358" s="114">
        <v>0</v>
      </c>
      <c r="M358" s="113">
        <v>0</v>
      </c>
      <c r="N358" s="114">
        <v>0</v>
      </c>
      <c r="O358" s="95"/>
    </row>
    <row r="359" spans="1:15" ht="31.5" outlineLevel="4">
      <c r="A359" s="116" t="s">
        <v>1372</v>
      </c>
      <c r="B359" s="117" t="s">
        <v>283</v>
      </c>
      <c r="C359" s="118" t="s">
        <v>493</v>
      </c>
      <c r="D359" s="117"/>
      <c r="E359" s="119"/>
      <c r="F359" s="119"/>
      <c r="G359" s="119"/>
      <c r="H359" s="119"/>
      <c r="I359" s="114">
        <v>0</v>
      </c>
      <c r="J359" s="120">
        <v>780000</v>
      </c>
      <c r="K359" s="113">
        <v>0.1282051282051282</v>
      </c>
      <c r="L359" s="114">
        <v>0</v>
      </c>
      <c r="M359" s="113">
        <v>0</v>
      </c>
      <c r="N359" s="114">
        <v>0</v>
      </c>
      <c r="O359" s="95"/>
    </row>
    <row r="360" spans="1:15" ht="47.25" outlineLevel="5">
      <c r="A360" s="116" t="s">
        <v>1321</v>
      </c>
      <c r="B360" s="117" t="s">
        <v>283</v>
      </c>
      <c r="C360" s="118" t="s">
        <v>493</v>
      </c>
      <c r="D360" s="117" t="s">
        <v>409</v>
      </c>
      <c r="E360" s="119"/>
      <c r="F360" s="119"/>
      <c r="G360" s="119"/>
      <c r="H360" s="119"/>
      <c r="I360" s="114">
        <v>0</v>
      </c>
      <c r="J360" s="120">
        <v>780000</v>
      </c>
      <c r="K360" s="113">
        <v>0.1282051282051282</v>
      </c>
      <c r="L360" s="114">
        <v>0</v>
      </c>
      <c r="M360" s="113">
        <v>0</v>
      </c>
      <c r="N360" s="114">
        <v>0</v>
      </c>
      <c r="O360" s="95"/>
    </row>
    <row r="361" spans="1:15" ht="31.5" outlineLevel="4">
      <c r="A361" s="116" t="s">
        <v>1373</v>
      </c>
      <c r="B361" s="117" t="s">
        <v>283</v>
      </c>
      <c r="C361" s="118" t="s">
        <v>491</v>
      </c>
      <c r="D361" s="117"/>
      <c r="E361" s="119"/>
      <c r="F361" s="119"/>
      <c r="G361" s="119"/>
      <c r="H361" s="119"/>
      <c r="I361" s="114">
        <v>0</v>
      </c>
      <c r="J361" s="120">
        <v>1205000</v>
      </c>
      <c r="K361" s="113">
        <v>0.1825726141078838</v>
      </c>
      <c r="L361" s="114">
        <v>0</v>
      </c>
      <c r="M361" s="113">
        <v>0</v>
      </c>
      <c r="N361" s="114">
        <v>0</v>
      </c>
      <c r="O361" s="95"/>
    </row>
    <row r="362" spans="1:15" ht="47.25" outlineLevel="5">
      <c r="A362" s="116" t="s">
        <v>1321</v>
      </c>
      <c r="B362" s="117" t="s">
        <v>283</v>
      </c>
      <c r="C362" s="118" t="s">
        <v>491</v>
      </c>
      <c r="D362" s="117" t="s">
        <v>409</v>
      </c>
      <c r="E362" s="119"/>
      <c r="F362" s="119"/>
      <c r="G362" s="119"/>
      <c r="H362" s="119"/>
      <c r="I362" s="114">
        <v>0</v>
      </c>
      <c r="J362" s="120">
        <v>1205000</v>
      </c>
      <c r="K362" s="113">
        <v>0.1825726141078838</v>
      </c>
      <c r="L362" s="114">
        <v>0</v>
      </c>
      <c r="M362" s="113">
        <v>0</v>
      </c>
      <c r="N362" s="114">
        <v>0</v>
      </c>
      <c r="O362" s="95"/>
    </row>
    <row r="363" spans="1:15" ht="31.5" outlineLevel="4">
      <c r="A363" s="116" t="s">
        <v>1374</v>
      </c>
      <c r="B363" s="117" t="s">
        <v>283</v>
      </c>
      <c r="C363" s="118" t="s">
        <v>489</v>
      </c>
      <c r="D363" s="117"/>
      <c r="E363" s="119"/>
      <c r="F363" s="119"/>
      <c r="G363" s="119"/>
      <c r="H363" s="119"/>
      <c r="I363" s="114">
        <v>0</v>
      </c>
      <c r="J363" s="120">
        <v>700000</v>
      </c>
      <c r="K363" s="113">
        <v>0.19991071428571427</v>
      </c>
      <c r="L363" s="114">
        <v>0</v>
      </c>
      <c r="M363" s="113">
        <v>0</v>
      </c>
      <c r="N363" s="114">
        <v>0</v>
      </c>
      <c r="O363" s="95"/>
    </row>
    <row r="364" spans="1:15" ht="47.25" outlineLevel="5">
      <c r="A364" s="116" t="s">
        <v>1321</v>
      </c>
      <c r="B364" s="117" t="s">
        <v>283</v>
      </c>
      <c r="C364" s="118" t="s">
        <v>489</v>
      </c>
      <c r="D364" s="117" t="s">
        <v>409</v>
      </c>
      <c r="E364" s="119"/>
      <c r="F364" s="119"/>
      <c r="G364" s="119"/>
      <c r="H364" s="119"/>
      <c r="I364" s="114">
        <v>0</v>
      </c>
      <c r="J364" s="120">
        <v>700000</v>
      </c>
      <c r="K364" s="113">
        <v>0.19991071428571427</v>
      </c>
      <c r="L364" s="114">
        <v>0</v>
      </c>
      <c r="M364" s="113">
        <v>0</v>
      </c>
      <c r="N364" s="114">
        <v>0</v>
      </c>
      <c r="O364" s="95"/>
    </row>
    <row r="365" spans="1:15" ht="63" outlineLevel="2">
      <c r="A365" s="116" t="s">
        <v>1188</v>
      </c>
      <c r="B365" s="117" t="s">
        <v>283</v>
      </c>
      <c r="C365" s="118" t="s">
        <v>416</v>
      </c>
      <c r="D365" s="117"/>
      <c r="E365" s="119"/>
      <c r="F365" s="119"/>
      <c r="G365" s="119"/>
      <c r="H365" s="119"/>
      <c r="I365" s="114">
        <v>0</v>
      </c>
      <c r="J365" s="120">
        <v>125000</v>
      </c>
      <c r="K365" s="113">
        <v>0</v>
      </c>
      <c r="L365" s="114">
        <v>0</v>
      </c>
      <c r="M365" s="113">
        <v>0</v>
      </c>
      <c r="N365" s="114">
        <v>0</v>
      </c>
      <c r="O365" s="95"/>
    </row>
    <row r="366" spans="1:15" ht="31.5" outlineLevel="3">
      <c r="A366" s="116" t="s">
        <v>1189</v>
      </c>
      <c r="B366" s="117" t="s">
        <v>283</v>
      </c>
      <c r="C366" s="118" t="s">
        <v>442</v>
      </c>
      <c r="D366" s="117"/>
      <c r="E366" s="119"/>
      <c r="F366" s="119"/>
      <c r="G366" s="119"/>
      <c r="H366" s="119"/>
      <c r="I366" s="114">
        <v>0</v>
      </c>
      <c r="J366" s="120">
        <v>125000</v>
      </c>
      <c r="K366" s="113">
        <v>0</v>
      </c>
      <c r="L366" s="114">
        <v>0</v>
      </c>
      <c r="M366" s="113">
        <v>0</v>
      </c>
      <c r="N366" s="114">
        <v>0</v>
      </c>
      <c r="O366" s="95"/>
    </row>
    <row r="367" spans="1:15" ht="15.75" outlineLevel="4">
      <c r="A367" s="116" t="s">
        <v>1312</v>
      </c>
      <c r="B367" s="117" t="s">
        <v>283</v>
      </c>
      <c r="C367" s="118" t="s">
        <v>439</v>
      </c>
      <c r="D367" s="117" t="s">
        <v>884</v>
      </c>
      <c r="E367" s="119"/>
      <c r="F367" s="119"/>
      <c r="G367" s="119"/>
      <c r="H367" s="119"/>
      <c r="I367" s="114">
        <v>0</v>
      </c>
      <c r="J367" s="120">
        <v>125000</v>
      </c>
      <c r="K367" s="113">
        <v>0</v>
      </c>
      <c r="L367" s="114">
        <v>0</v>
      </c>
      <c r="M367" s="113">
        <v>0</v>
      </c>
      <c r="N367" s="114">
        <v>0</v>
      </c>
      <c r="O367" s="95"/>
    </row>
    <row r="368" spans="1:15" ht="47.25" outlineLevel="5">
      <c r="A368" s="116" t="s">
        <v>1321</v>
      </c>
      <c r="B368" s="117" t="s">
        <v>283</v>
      </c>
      <c r="C368" s="118" t="s">
        <v>439</v>
      </c>
      <c r="D368" s="117" t="s">
        <v>409</v>
      </c>
      <c r="E368" s="119"/>
      <c r="F368" s="119"/>
      <c r="G368" s="119"/>
      <c r="H368" s="119"/>
      <c r="I368" s="114">
        <v>0</v>
      </c>
      <c r="J368" s="120">
        <v>125000</v>
      </c>
      <c r="K368" s="113">
        <v>0</v>
      </c>
      <c r="L368" s="114">
        <v>0</v>
      </c>
      <c r="M368" s="113">
        <v>0</v>
      </c>
      <c r="N368" s="114">
        <v>0</v>
      </c>
      <c r="O368" s="95"/>
    </row>
    <row r="369" spans="1:15" ht="15.75" outlineLevel="1">
      <c r="A369" s="116" t="s">
        <v>284</v>
      </c>
      <c r="B369" s="117" t="s">
        <v>285</v>
      </c>
      <c r="C369" s="118"/>
      <c r="D369" s="117"/>
      <c r="E369" s="119"/>
      <c r="F369" s="119"/>
      <c r="G369" s="119"/>
      <c r="H369" s="119"/>
      <c r="I369" s="114">
        <v>0</v>
      </c>
      <c r="J369" s="120">
        <v>99093279</v>
      </c>
      <c r="K369" s="113">
        <v>0.19483951277866182</v>
      </c>
      <c r="L369" s="114">
        <v>0</v>
      </c>
      <c r="M369" s="113">
        <v>0</v>
      </c>
      <c r="N369" s="114">
        <v>0</v>
      </c>
      <c r="O369" s="95"/>
    </row>
    <row r="370" spans="1:15" ht="47.25" outlineLevel="2">
      <c r="A370" s="116" t="s">
        <v>1047</v>
      </c>
      <c r="B370" s="117" t="s">
        <v>285</v>
      </c>
      <c r="C370" s="118" t="s">
        <v>387</v>
      </c>
      <c r="D370" s="117"/>
      <c r="E370" s="119"/>
      <c r="F370" s="119"/>
      <c r="G370" s="119"/>
      <c r="H370" s="119"/>
      <c r="I370" s="114">
        <v>0</v>
      </c>
      <c r="J370" s="120">
        <v>98951279</v>
      </c>
      <c r="K370" s="113">
        <v>0.19511911715663624</v>
      </c>
      <c r="L370" s="114">
        <v>0</v>
      </c>
      <c r="M370" s="113">
        <v>0</v>
      </c>
      <c r="N370" s="114">
        <v>0</v>
      </c>
      <c r="O370" s="95"/>
    </row>
    <row r="371" spans="1:15" ht="47.25" outlineLevel="3">
      <c r="A371" s="116" t="s">
        <v>1112</v>
      </c>
      <c r="B371" s="117" t="s">
        <v>285</v>
      </c>
      <c r="C371" s="118" t="s">
        <v>385</v>
      </c>
      <c r="D371" s="117"/>
      <c r="E371" s="119"/>
      <c r="F371" s="119"/>
      <c r="G371" s="119"/>
      <c r="H371" s="119"/>
      <c r="I371" s="114">
        <v>0</v>
      </c>
      <c r="J371" s="120">
        <v>94022163</v>
      </c>
      <c r="K371" s="113">
        <v>0.19038644112027076</v>
      </c>
      <c r="L371" s="114">
        <v>0</v>
      </c>
      <c r="M371" s="113">
        <v>0</v>
      </c>
      <c r="N371" s="114">
        <v>0</v>
      </c>
      <c r="O371" s="95"/>
    </row>
    <row r="372" spans="1:15" ht="31.5" outlineLevel="4">
      <c r="A372" s="116" t="s">
        <v>1375</v>
      </c>
      <c r="B372" s="117" t="s">
        <v>285</v>
      </c>
      <c r="C372" s="118" t="s">
        <v>486</v>
      </c>
      <c r="D372" s="117"/>
      <c r="E372" s="119"/>
      <c r="F372" s="119"/>
      <c r="G372" s="119"/>
      <c r="H372" s="119"/>
      <c r="I372" s="114">
        <v>0</v>
      </c>
      <c r="J372" s="120">
        <v>137360</v>
      </c>
      <c r="K372" s="113">
        <v>0</v>
      </c>
      <c r="L372" s="114">
        <v>0</v>
      </c>
      <c r="M372" s="113">
        <v>0</v>
      </c>
      <c r="N372" s="114">
        <v>0</v>
      </c>
      <c r="O372" s="95"/>
    </row>
    <row r="373" spans="1:15" ht="47.25" outlineLevel="5">
      <c r="A373" s="116" t="s">
        <v>1321</v>
      </c>
      <c r="B373" s="117" t="s">
        <v>285</v>
      </c>
      <c r="C373" s="118" t="s">
        <v>486</v>
      </c>
      <c r="D373" s="117" t="s">
        <v>409</v>
      </c>
      <c r="E373" s="119"/>
      <c r="F373" s="119"/>
      <c r="G373" s="119"/>
      <c r="H373" s="119"/>
      <c r="I373" s="114">
        <v>0</v>
      </c>
      <c r="J373" s="120">
        <v>137360</v>
      </c>
      <c r="K373" s="113">
        <v>0</v>
      </c>
      <c r="L373" s="114">
        <v>0</v>
      </c>
      <c r="M373" s="113">
        <v>0</v>
      </c>
      <c r="N373" s="114">
        <v>0</v>
      </c>
      <c r="O373" s="95"/>
    </row>
    <row r="374" spans="1:15" ht="31.5" outlineLevel="4">
      <c r="A374" s="116" t="s">
        <v>1376</v>
      </c>
      <c r="B374" s="117" t="s">
        <v>285</v>
      </c>
      <c r="C374" s="118" t="s">
        <v>484</v>
      </c>
      <c r="D374" s="117"/>
      <c r="E374" s="119"/>
      <c r="F374" s="119"/>
      <c r="G374" s="119"/>
      <c r="H374" s="119"/>
      <c r="I374" s="114">
        <v>0</v>
      </c>
      <c r="J374" s="120">
        <v>180180</v>
      </c>
      <c r="K374" s="113">
        <v>0</v>
      </c>
      <c r="L374" s="114">
        <v>0</v>
      </c>
      <c r="M374" s="113">
        <v>0</v>
      </c>
      <c r="N374" s="114">
        <v>0</v>
      </c>
      <c r="O374" s="95"/>
    </row>
    <row r="375" spans="1:15" ht="47.25" outlineLevel="5">
      <c r="A375" s="116" t="s">
        <v>1321</v>
      </c>
      <c r="B375" s="117" t="s">
        <v>285</v>
      </c>
      <c r="C375" s="118" t="s">
        <v>484</v>
      </c>
      <c r="D375" s="117" t="s">
        <v>409</v>
      </c>
      <c r="E375" s="119"/>
      <c r="F375" s="119"/>
      <c r="G375" s="119"/>
      <c r="H375" s="119"/>
      <c r="I375" s="114">
        <v>0</v>
      </c>
      <c r="J375" s="120">
        <v>180180</v>
      </c>
      <c r="K375" s="113">
        <v>0</v>
      </c>
      <c r="L375" s="114">
        <v>0</v>
      </c>
      <c r="M375" s="113">
        <v>0</v>
      </c>
      <c r="N375" s="114">
        <v>0</v>
      </c>
      <c r="O375" s="95"/>
    </row>
    <row r="376" spans="1:15" ht="94.5" outlineLevel="4">
      <c r="A376" s="116" t="s">
        <v>1377</v>
      </c>
      <c r="B376" s="117" t="s">
        <v>285</v>
      </c>
      <c r="C376" s="118" t="s">
        <v>482</v>
      </c>
      <c r="D376" s="117"/>
      <c r="E376" s="119"/>
      <c r="F376" s="119"/>
      <c r="G376" s="119"/>
      <c r="H376" s="119"/>
      <c r="I376" s="114">
        <v>0</v>
      </c>
      <c r="J376" s="120">
        <v>162200</v>
      </c>
      <c r="K376" s="113">
        <v>0</v>
      </c>
      <c r="L376" s="114">
        <v>0</v>
      </c>
      <c r="M376" s="113">
        <v>0</v>
      </c>
      <c r="N376" s="114">
        <v>0</v>
      </c>
      <c r="O376" s="95"/>
    </row>
    <row r="377" spans="1:15" ht="47.25" outlineLevel="5">
      <c r="A377" s="116" t="s">
        <v>1321</v>
      </c>
      <c r="B377" s="117" t="s">
        <v>285</v>
      </c>
      <c r="C377" s="118" t="s">
        <v>482</v>
      </c>
      <c r="D377" s="117" t="s">
        <v>409</v>
      </c>
      <c r="E377" s="119"/>
      <c r="F377" s="119"/>
      <c r="G377" s="119"/>
      <c r="H377" s="119"/>
      <c r="I377" s="114">
        <v>0</v>
      </c>
      <c r="J377" s="120">
        <v>162200</v>
      </c>
      <c r="K377" s="113">
        <v>0</v>
      </c>
      <c r="L377" s="114">
        <v>0</v>
      </c>
      <c r="M377" s="113">
        <v>0</v>
      </c>
      <c r="N377" s="114">
        <v>0</v>
      </c>
      <c r="O377" s="95"/>
    </row>
    <row r="378" spans="1:15" ht="31.5" outlineLevel="4">
      <c r="A378" s="116" t="s">
        <v>1378</v>
      </c>
      <c r="B378" s="117" t="s">
        <v>285</v>
      </c>
      <c r="C378" s="118" t="s">
        <v>478</v>
      </c>
      <c r="D378" s="117"/>
      <c r="E378" s="119"/>
      <c r="F378" s="119"/>
      <c r="G378" s="119"/>
      <c r="H378" s="119"/>
      <c r="I378" s="114">
        <v>0</v>
      </c>
      <c r="J378" s="120">
        <v>4642560</v>
      </c>
      <c r="K378" s="113">
        <v>0.028289564378274054</v>
      </c>
      <c r="L378" s="114">
        <v>0</v>
      </c>
      <c r="M378" s="113">
        <v>0</v>
      </c>
      <c r="N378" s="114">
        <v>0</v>
      </c>
      <c r="O378" s="95"/>
    </row>
    <row r="379" spans="1:15" ht="47.25" outlineLevel="5">
      <c r="A379" s="116" t="s">
        <v>1305</v>
      </c>
      <c r="B379" s="117" t="s">
        <v>285</v>
      </c>
      <c r="C379" s="118" t="s">
        <v>478</v>
      </c>
      <c r="D379" s="117" t="s">
        <v>342</v>
      </c>
      <c r="E379" s="119"/>
      <c r="F379" s="119"/>
      <c r="G379" s="119"/>
      <c r="H379" s="119"/>
      <c r="I379" s="114">
        <v>0</v>
      </c>
      <c r="J379" s="120">
        <v>4446112</v>
      </c>
      <c r="K379" s="113">
        <v>0</v>
      </c>
      <c r="L379" s="114">
        <v>0</v>
      </c>
      <c r="M379" s="113">
        <v>0</v>
      </c>
      <c r="N379" s="114">
        <v>0</v>
      </c>
      <c r="O379" s="95"/>
    </row>
    <row r="380" spans="1:15" ht="47.25" outlineLevel="5">
      <c r="A380" s="116" t="s">
        <v>1321</v>
      </c>
      <c r="B380" s="117" t="s">
        <v>285</v>
      </c>
      <c r="C380" s="118" t="s">
        <v>478</v>
      </c>
      <c r="D380" s="117"/>
      <c r="E380" s="119"/>
      <c r="F380" s="119"/>
      <c r="G380" s="119"/>
      <c r="H380" s="119"/>
      <c r="I380" s="114">
        <v>0</v>
      </c>
      <c r="J380" s="120">
        <v>196448</v>
      </c>
      <c r="K380" s="113">
        <v>0.6685535103437041</v>
      </c>
      <c r="L380" s="114">
        <v>0</v>
      </c>
      <c r="M380" s="113">
        <v>0</v>
      </c>
      <c r="N380" s="114">
        <v>0</v>
      </c>
      <c r="O380" s="95"/>
    </row>
    <row r="381" spans="1:15" ht="31.5" outlineLevel="4">
      <c r="A381" s="116" t="s">
        <v>1379</v>
      </c>
      <c r="B381" s="117" t="s">
        <v>285</v>
      </c>
      <c r="C381" s="118" t="s">
        <v>476</v>
      </c>
      <c r="D381" s="117"/>
      <c r="E381" s="119"/>
      <c r="F381" s="119"/>
      <c r="G381" s="119"/>
      <c r="H381" s="119"/>
      <c r="I381" s="114">
        <v>0</v>
      </c>
      <c r="J381" s="120">
        <v>2264103</v>
      </c>
      <c r="K381" s="113">
        <v>0.19345807147466348</v>
      </c>
      <c r="L381" s="114">
        <v>0</v>
      </c>
      <c r="M381" s="113">
        <v>0</v>
      </c>
      <c r="N381" s="114">
        <v>0</v>
      </c>
      <c r="O381" s="95"/>
    </row>
    <row r="382" spans="1:15" ht="47.25" outlineLevel="5">
      <c r="A382" s="116" t="s">
        <v>1305</v>
      </c>
      <c r="B382" s="117" t="s">
        <v>285</v>
      </c>
      <c r="C382" s="118" t="s">
        <v>476</v>
      </c>
      <c r="D382" s="117" t="s">
        <v>342</v>
      </c>
      <c r="E382" s="119"/>
      <c r="F382" s="119"/>
      <c r="G382" s="119"/>
      <c r="H382" s="119"/>
      <c r="I382" s="114">
        <v>0</v>
      </c>
      <c r="J382" s="120">
        <v>1640000</v>
      </c>
      <c r="K382" s="113">
        <v>0</v>
      </c>
      <c r="L382" s="114">
        <v>0</v>
      </c>
      <c r="M382" s="113">
        <v>0</v>
      </c>
      <c r="N382" s="114">
        <v>0</v>
      </c>
      <c r="O382" s="95"/>
    </row>
    <row r="383" spans="1:15" ht="47.25" outlineLevel="5">
      <c r="A383" s="116" t="s">
        <v>1321</v>
      </c>
      <c r="B383" s="117" t="s">
        <v>285</v>
      </c>
      <c r="C383" s="118" t="s">
        <v>476</v>
      </c>
      <c r="D383" s="117" t="s">
        <v>409</v>
      </c>
      <c r="E383" s="119"/>
      <c r="F383" s="119"/>
      <c r="G383" s="119"/>
      <c r="H383" s="119"/>
      <c r="I383" s="114">
        <v>0</v>
      </c>
      <c r="J383" s="120">
        <v>624103</v>
      </c>
      <c r="K383" s="113">
        <v>0.70182165443845</v>
      </c>
      <c r="L383" s="114">
        <v>0</v>
      </c>
      <c r="M383" s="113">
        <v>0</v>
      </c>
      <c r="N383" s="114">
        <v>0</v>
      </c>
      <c r="O383" s="95"/>
    </row>
    <row r="384" spans="1:15" ht="47.25" outlineLevel="4">
      <c r="A384" s="116" t="s">
        <v>1380</v>
      </c>
      <c r="B384" s="117" t="s">
        <v>285</v>
      </c>
      <c r="C384" s="118" t="s">
        <v>474</v>
      </c>
      <c r="D384" s="117"/>
      <c r="E384" s="119"/>
      <c r="F384" s="119"/>
      <c r="G384" s="119"/>
      <c r="H384" s="119"/>
      <c r="I384" s="114">
        <v>0</v>
      </c>
      <c r="J384" s="120">
        <v>6348810</v>
      </c>
      <c r="K384" s="113">
        <v>0</v>
      </c>
      <c r="L384" s="114">
        <v>0</v>
      </c>
      <c r="M384" s="113">
        <v>0</v>
      </c>
      <c r="N384" s="114">
        <v>0</v>
      </c>
      <c r="O384" s="95"/>
    </row>
    <row r="385" spans="1:15" ht="47.25" outlineLevel="5">
      <c r="A385" s="116" t="s">
        <v>1321</v>
      </c>
      <c r="B385" s="117" t="s">
        <v>285</v>
      </c>
      <c r="C385" s="118" t="s">
        <v>474</v>
      </c>
      <c r="D385" s="117" t="s">
        <v>409</v>
      </c>
      <c r="E385" s="119"/>
      <c r="F385" s="119"/>
      <c r="G385" s="119"/>
      <c r="H385" s="119"/>
      <c r="I385" s="114">
        <v>0</v>
      </c>
      <c r="J385" s="120">
        <v>6348810</v>
      </c>
      <c r="K385" s="113">
        <v>0</v>
      </c>
      <c r="L385" s="114">
        <v>0</v>
      </c>
      <c r="M385" s="113">
        <v>0</v>
      </c>
      <c r="N385" s="114">
        <v>0</v>
      </c>
      <c r="O385" s="95"/>
    </row>
    <row r="386" spans="1:15" ht="47.25" outlineLevel="4">
      <c r="A386" s="116" t="s">
        <v>1381</v>
      </c>
      <c r="B386" s="117" t="s">
        <v>285</v>
      </c>
      <c r="C386" s="118" t="s">
        <v>472</v>
      </c>
      <c r="D386" s="117"/>
      <c r="E386" s="119"/>
      <c r="F386" s="119"/>
      <c r="G386" s="119"/>
      <c r="H386" s="119"/>
      <c r="I386" s="114">
        <v>0</v>
      </c>
      <c r="J386" s="120">
        <v>6831550</v>
      </c>
      <c r="K386" s="113">
        <v>0</v>
      </c>
      <c r="L386" s="114">
        <v>0</v>
      </c>
      <c r="M386" s="113">
        <v>0</v>
      </c>
      <c r="N386" s="114">
        <v>0</v>
      </c>
      <c r="O386" s="95"/>
    </row>
    <row r="387" spans="1:15" ht="47.25" outlineLevel="5">
      <c r="A387" s="116" t="s">
        <v>1321</v>
      </c>
      <c r="B387" s="117" t="s">
        <v>285</v>
      </c>
      <c r="C387" s="118" t="s">
        <v>472</v>
      </c>
      <c r="D387" s="117" t="s">
        <v>409</v>
      </c>
      <c r="E387" s="119"/>
      <c r="F387" s="119"/>
      <c r="G387" s="119"/>
      <c r="H387" s="119"/>
      <c r="I387" s="114">
        <v>0</v>
      </c>
      <c r="J387" s="120">
        <v>6831550</v>
      </c>
      <c r="K387" s="113">
        <v>0</v>
      </c>
      <c r="L387" s="114">
        <v>0</v>
      </c>
      <c r="M387" s="113">
        <v>0</v>
      </c>
      <c r="N387" s="114">
        <v>0</v>
      </c>
      <c r="O387" s="95"/>
    </row>
    <row r="388" spans="1:15" ht="126" outlineLevel="4">
      <c r="A388" s="116" t="s">
        <v>1382</v>
      </c>
      <c r="B388" s="117" t="s">
        <v>285</v>
      </c>
      <c r="C388" s="118" t="s">
        <v>470</v>
      </c>
      <c r="D388" s="117"/>
      <c r="E388" s="119"/>
      <c r="F388" s="119"/>
      <c r="G388" s="119"/>
      <c r="H388" s="119"/>
      <c r="I388" s="114">
        <v>0</v>
      </c>
      <c r="J388" s="120">
        <v>73342400</v>
      </c>
      <c r="K388" s="113">
        <v>0.23587992757259102</v>
      </c>
      <c r="L388" s="114">
        <v>0</v>
      </c>
      <c r="M388" s="113">
        <v>0</v>
      </c>
      <c r="N388" s="114">
        <v>0</v>
      </c>
      <c r="O388" s="95"/>
    </row>
    <row r="389" spans="1:15" ht="47.25" outlineLevel="5">
      <c r="A389" s="116" t="s">
        <v>1321</v>
      </c>
      <c r="B389" s="117" t="s">
        <v>285</v>
      </c>
      <c r="C389" s="118" t="s">
        <v>470</v>
      </c>
      <c r="D389" s="117" t="s">
        <v>409</v>
      </c>
      <c r="E389" s="119"/>
      <c r="F389" s="119"/>
      <c r="G389" s="119"/>
      <c r="H389" s="119"/>
      <c r="I389" s="114">
        <v>0</v>
      </c>
      <c r="J389" s="120">
        <v>73342400</v>
      </c>
      <c r="K389" s="113">
        <v>0.23587992757259102</v>
      </c>
      <c r="L389" s="114">
        <v>0</v>
      </c>
      <c r="M389" s="113">
        <v>0</v>
      </c>
      <c r="N389" s="114">
        <v>0</v>
      </c>
      <c r="O389" s="95"/>
    </row>
    <row r="390" spans="1:15" ht="63" outlineLevel="4">
      <c r="A390" s="116" t="s">
        <v>1383</v>
      </c>
      <c r="B390" s="117" t="s">
        <v>285</v>
      </c>
      <c r="C390" s="118" t="s">
        <v>468</v>
      </c>
      <c r="D390" s="117"/>
      <c r="E390" s="119"/>
      <c r="F390" s="119"/>
      <c r="G390" s="119"/>
      <c r="H390" s="119"/>
      <c r="I390" s="114">
        <v>0</v>
      </c>
      <c r="J390" s="120">
        <v>113000</v>
      </c>
      <c r="K390" s="113">
        <v>0.2761061946902655</v>
      </c>
      <c r="L390" s="114">
        <v>0</v>
      </c>
      <c r="M390" s="113">
        <v>0</v>
      </c>
      <c r="N390" s="114">
        <v>0</v>
      </c>
      <c r="O390" s="95"/>
    </row>
    <row r="391" spans="1:15" ht="31.5" outlineLevel="5">
      <c r="A391" s="116" t="s">
        <v>1384</v>
      </c>
      <c r="B391" s="117" t="s">
        <v>285</v>
      </c>
      <c r="C391" s="118" t="s">
        <v>468</v>
      </c>
      <c r="D391" s="117" t="s">
        <v>378</v>
      </c>
      <c r="E391" s="119"/>
      <c r="F391" s="119"/>
      <c r="G391" s="119"/>
      <c r="H391" s="119"/>
      <c r="I391" s="114">
        <v>0</v>
      </c>
      <c r="J391" s="120">
        <v>113000</v>
      </c>
      <c r="K391" s="113">
        <v>0.2761061946902655</v>
      </c>
      <c r="L391" s="114">
        <v>0</v>
      </c>
      <c r="M391" s="113">
        <v>0</v>
      </c>
      <c r="N391" s="114">
        <v>0</v>
      </c>
      <c r="O391" s="95"/>
    </row>
    <row r="392" spans="1:15" ht="78.75" outlineLevel="3">
      <c r="A392" s="116" t="s">
        <v>1248</v>
      </c>
      <c r="B392" s="117" t="s">
        <v>285</v>
      </c>
      <c r="C392" s="118" t="s">
        <v>466</v>
      </c>
      <c r="D392" s="117"/>
      <c r="E392" s="119"/>
      <c r="F392" s="119"/>
      <c r="G392" s="119"/>
      <c r="H392" s="119"/>
      <c r="I392" s="114">
        <v>0</v>
      </c>
      <c r="J392" s="120">
        <v>4929116</v>
      </c>
      <c r="K392" s="113">
        <v>0.28539421673176285</v>
      </c>
      <c r="L392" s="114">
        <v>0</v>
      </c>
      <c r="M392" s="113">
        <v>0</v>
      </c>
      <c r="N392" s="114">
        <v>0</v>
      </c>
      <c r="O392" s="95"/>
    </row>
    <row r="393" spans="1:15" ht="31.5" outlineLevel="4">
      <c r="A393" s="116" t="s">
        <v>1385</v>
      </c>
      <c r="B393" s="117" t="s">
        <v>285</v>
      </c>
      <c r="C393" s="118" t="s">
        <v>462</v>
      </c>
      <c r="D393" s="117"/>
      <c r="E393" s="119"/>
      <c r="F393" s="119"/>
      <c r="G393" s="119"/>
      <c r="H393" s="119"/>
      <c r="I393" s="114">
        <v>0</v>
      </c>
      <c r="J393" s="120">
        <v>1443060</v>
      </c>
      <c r="K393" s="113">
        <v>0.3146092331573185</v>
      </c>
      <c r="L393" s="114">
        <v>0</v>
      </c>
      <c r="M393" s="113">
        <v>0</v>
      </c>
      <c r="N393" s="114">
        <v>0</v>
      </c>
      <c r="O393" s="95"/>
    </row>
    <row r="394" spans="1:15" ht="47.25" outlineLevel="5">
      <c r="A394" s="116" t="s">
        <v>1321</v>
      </c>
      <c r="B394" s="117" t="s">
        <v>285</v>
      </c>
      <c r="C394" s="118" t="s">
        <v>462</v>
      </c>
      <c r="D394" s="117" t="s">
        <v>409</v>
      </c>
      <c r="E394" s="119"/>
      <c r="F394" s="119"/>
      <c r="G394" s="119"/>
      <c r="H394" s="119"/>
      <c r="I394" s="114">
        <v>0</v>
      </c>
      <c r="J394" s="120">
        <v>1443060</v>
      </c>
      <c r="K394" s="113">
        <v>0.3146092331573185</v>
      </c>
      <c r="L394" s="114">
        <v>0</v>
      </c>
      <c r="M394" s="113">
        <v>0</v>
      </c>
      <c r="N394" s="114">
        <v>0</v>
      </c>
      <c r="O394" s="95"/>
    </row>
    <row r="395" spans="1:15" ht="31.5" outlineLevel="4">
      <c r="A395" s="116" t="s">
        <v>1386</v>
      </c>
      <c r="B395" s="117" t="s">
        <v>285</v>
      </c>
      <c r="C395" s="118" t="s">
        <v>460</v>
      </c>
      <c r="D395" s="117"/>
      <c r="E395" s="119"/>
      <c r="F395" s="119"/>
      <c r="G395" s="119"/>
      <c r="H395" s="119"/>
      <c r="I395" s="114">
        <v>0</v>
      </c>
      <c r="J395" s="120">
        <v>1154056</v>
      </c>
      <c r="K395" s="113">
        <v>0.1906319970608012</v>
      </c>
      <c r="L395" s="114">
        <v>0</v>
      </c>
      <c r="M395" s="113">
        <v>0</v>
      </c>
      <c r="N395" s="114">
        <v>0</v>
      </c>
      <c r="O395" s="95"/>
    </row>
    <row r="396" spans="1:15" ht="47.25" outlineLevel="5">
      <c r="A396" s="116" t="s">
        <v>1321</v>
      </c>
      <c r="B396" s="117" t="s">
        <v>285</v>
      </c>
      <c r="C396" s="118" t="s">
        <v>460</v>
      </c>
      <c r="D396" s="117" t="s">
        <v>409</v>
      </c>
      <c r="E396" s="119"/>
      <c r="F396" s="119"/>
      <c r="G396" s="119"/>
      <c r="H396" s="119"/>
      <c r="I396" s="114">
        <v>0</v>
      </c>
      <c r="J396" s="120">
        <v>1154056</v>
      </c>
      <c r="K396" s="113">
        <v>0.1906319970608012</v>
      </c>
      <c r="L396" s="114">
        <v>0</v>
      </c>
      <c r="M396" s="113">
        <v>0</v>
      </c>
      <c r="N396" s="114">
        <v>0</v>
      </c>
      <c r="O396" s="95"/>
    </row>
    <row r="397" spans="1:15" ht="31.5" outlineLevel="4">
      <c r="A397" s="116" t="s">
        <v>1387</v>
      </c>
      <c r="B397" s="117" t="s">
        <v>285</v>
      </c>
      <c r="C397" s="118" t="s">
        <v>459</v>
      </c>
      <c r="D397" s="117"/>
      <c r="E397" s="119"/>
      <c r="F397" s="119"/>
      <c r="G397" s="119"/>
      <c r="H397" s="119"/>
      <c r="I397" s="114">
        <v>0</v>
      </c>
      <c r="J397" s="120">
        <v>2215000</v>
      </c>
      <c r="K397" s="113">
        <v>0.309255079006772</v>
      </c>
      <c r="L397" s="114">
        <v>0</v>
      </c>
      <c r="M397" s="113">
        <v>0</v>
      </c>
      <c r="N397" s="114">
        <v>0</v>
      </c>
      <c r="O397" s="95"/>
    </row>
    <row r="398" spans="1:15" ht="47.25" outlineLevel="5">
      <c r="A398" s="116" t="s">
        <v>1321</v>
      </c>
      <c r="B398" s="117" t="s">
        <v>285</v>
      </c>
      <c r="C398" s="118" t="s">
        <v>459</v>
      </c>
      <c r="D398" s="117" t="s">
        <v>409</v>
      </c>
      <c r="E398" s="119"/>
      <c r="F398" s="119"/>
      <c r="G398" s="119"/>
      <c r="H398" s="119"/>
      <c r="I398" s="114">
        <v>0</v>
      </c>
      <c r="J398" s="120">
        <v>2215000</v>
      </c>
      <c r="K398" s="113">
        <v>0.309255079006772</v>
      </c>
      <c r="L398" s="114">
        <v>0</v>
      </c>
      <c r="M398" s="113">
        <v>0</v>
      </c>
      <c r="N398" s="114">
        <v>0</v>
      </c>
      <c r="O398" s="95"/>
    </row>
    <row r="399" spans="1:15" ht="78.75" outlineLevel="4">
      <c r="A399" s="116" t="s">
        <v>1388</v>
      </c>
      <c r="B399" s="117" t="s">
        <v>285</v>
      </c>
      <c r="C399" s="118" t="s">
        <v>457</v>
      </c>
      <c r="D399" s="117"/>
      <c r="E399" s="119"/>
      <c r="F399" s="119"/>
      <c r="G399" s="119"/>
      <c r="H399" s="119"/>
      <c r="I399" s="114">
        <v>0</v>
      </c>
      <c r="J399" s="120">
        <v>65000</v>
      </c>
      <c r="K399" s="113">
        <v>0.5692307692307692</v>
      </c>
      <c r="L399" s="114">
        <v>0</v>
      </c>
      <c r="M399" s="113">
        <v>0</v>
      </c>
      <c r="N399" s="114">
        <v>0</v>
      </c>
      <c r="O399" s="95"/>
    </row>
    <row r="400" spans="1:15" ht="47.25" outlineLevel="5">
      <c r="A400" s="116" t="s">
        <v>1321</v>
      </c>
      <c r="B400" s="117" t="s">
        <v>285</v>
      </c>
      <c r="C400" s="118" t="s">
        <v>457</v>
      </c>
      <c r="D400" s="117" t="s">
        <v>409</v>
      </c>
      <c r="E400" s="119"/>
      <c r="F400" s="119"/>
      <c r="G400" s="119"/>
      <c r="H400" s="119"/>
      <c r="I400" s="114">
        <v>0</v>
      </c>
      <c r="J400" s="120">
        <v>65000</v>
      </c>
      <c r="K400" s="113">
        <v>0.5692307692307692</v>
      </c>
      <c r="L400" s="114">
        <v>0</v>
      </c>
      <c r="M400" s="113">
        <v>0</v>
      </c>
      <c r="N400" s="114">
        <v>0</v>
      </c>
      <c r="O400" s="95"/>
    </row>
    <row r="401" spans="1:15" ht="78.75" outlineLevel="4">
      <c r="A401" s="116" t="s">
        <v>1389</v>
      </c>
      <c r="B401" s="117" t="s">
        <v>285</v>
      </c>
      <c r="C401" s="118" t="s">
        <v>455</v>
      </c>
      <c r="D401" s="117"/>
      <c r="E401" s="119"/>
      <c r="F401" s="119"/>
      <c r="G401" s="119"/>
      <c r="H401" s="119"/>
      <c r="I401" s="114">
        <v>0</v>
      </c>
      <c r="J401" s="120">
        <v>52000</v>
      </c>
      <c r="K401" s="113">
        <v>0.20656153846153846</v>
      </c>
      <c r="L401" s="114">
        <v>0</v>
      </c>
      <c r="M401" s="113">
        <v>0</v>
      </c>
      <c r="N401" s="114">
        <v>0</v>
      </c>
      <c r="O401" s="95"/>
    </row>
    <row r="402" spans="1:15" ht="47.25" outlineLevel="5">
      <c r="A402" s="116" t="s">
        <v>1321</v>
      </c>
      <c r="B402" s="117" t="s">
        <v>285</v>
      </c>
      <c r="C402" s="118" t="s">
        <v>455</v>
      </c>
      <c r="D402" s="117" t="s">
        <v>409</v>
      </c>
      <c r="E402" s="119"/>
      <c r="F402" s="119"/>
      <c r="G402" s="119"/>
      <c r="H402" s="119"/>
      <c r="I402" s="114">
        <v>0</v>
      </c>
      <c r="J402" s="120">
        <v>52000</v>
      </c>
      <c r="K402" s="113">
        <v>0.20656153846153846</v>
      </c>
      <c r="L402" s="114">
        <v>0</v>
      </c>
      <c r="M402" s="113">
        <v>0</v>
      </c>
      <c r="N402" s="114">
        <v>0</v>
      </c>
      <c r="O402" s="95"/>
    </row>
    <row r="403" spans="1:15" ht="31.5" outlineLevel="2">
      <c r="A403" s="116" t="s">
        <v>1120</v>
      </c>
      <c r="B403" s="117" t="s">
        <v>285</v>
      </c>
      <c r="C403" s="118" t="s">
        <v>399</v>
      </c>
      <c r="D403" s="117"/>
      <c r="E403" s="119"/>
      <c r="F403" s="119"/>
      <c r="G403" s="119"/>
      <c r="H403" s="119"/>
      <c r="I403" s="114">
        <v>0</v>
      </c>
      <c r="J403" s="120">
        <v>4000</v>
      </c>
      <c r="K403" s="113">
        <v>0</v>
      </c>
      <c r="L403" s="114">
        <v>0</v>
      </c>
      <c r="M403" s="113">
        <v>0</v>
      </c>
      <c r="N403" s="114">
        <v>0</v>
      </c>
      <c r="O403" s="95"/>
    </row>
    <row r="404" spans="1:15" ht="47.25" outlineLevel="3">
      <c r="A404" s="116" t="s">
        <v>1214</v>
      </c>
      <c r="B404" s="117" t="s">
        <v>285</v>
      </c>
      <c r="C404" s="118" t="s">
        <v>397</v>
      </c>
      <c r="D404" s="117"/>
      <c r="E404" s="119"/>
      <c r="F404" s="119"/>
      <c r="G404" s="119"/>
      <c r="H404" s="119"/>
      <c r="I404" s="114">
        <v>0</v>
      </c>
      <c r="J404" s="120">
        <v>4000</v>
      </c>
      <c r="K404" s="113">
        <v>0</v>
      </c>
      <c r="L404" s="114">
        <v>0</v>
      </c>
      <c r="M404" s="113">
        <v>0</v>
      </c>
      <c r="N404" s="114">
        <v>0</v>
      </c>
      <c r="O404" s="95"/>
    </row>
    <row r="405" spans="1:15" ht="15.75" outlineLevel="4">
      <c r="A405" s="116" t="s">
        <v>1312</v>
      </c>
      <c r="B405" s="117" t="s">
        <v>285</v>
      </c>
      <c r="C405" s="118" t="s">
        <v>452</v>
      </c>
      <c r="D405" s="117"/>
      <c r="E405" s="119"/>
      <c r="F405" s="119"/>
      <c r="G405" s="119"/>
      <c r="H405" s="119"/>
      <c r="I405" s="114">
        <v>0</v>
      </c>
      <c r="J405" s="120">
        <v>4000</v>
      </c>
      <c r="K405" s="113">
        <v>0</v>
      </c>
      <c r="L405" s="114">
        <v>0</v>
      </c>
      <c r="M405" s="113">
        <v>0</v>
      </c>
      <c r="N405" s="114">
        <v>0</v>
      </c>
      <c r="O405" s="95"/>
    </row>
    <row r="406" spans="1:15" ht="47.25" outlineLevel="5">
      <c r="A406" s="116" t="s">
        <v>1321</v>
      </c>
      <c r="B406" s="117" t="s">
        <v>285</v>
      </c>
      <c r="C406" s="118" t="s">
        <v>452</v>
      </c>
      <c r="D406" s="117" t="s">
        <v>409</v>
      </c>
      <c r="E406" s="119"/>
      <c r="F406" s="119"/>
      <c r="G406" s="119"/>
      <c r="H406" s="119"/>
      <c r="I406" s="114">
        <v>0</v>
      </c>
      <c r="J406" s="120">
        <v>4000</v>
      </c>
      <c r="K406" s="113">
        <v>0</v>
      </c>
      <c r="L406" s="114">
        <v>0</v>
      </c>
      <c r="M406" s="113">
        <v>0</v>
      </c>
      <c r="N406" s="114">
        <v>0</v>
      </c>
      <c r="O406" s="95"/>
    </row>
    <row r="407" spans="1:15" ht="63" outlineLevel="2">
      <c r="A407" s="116" t="s">
        <v>1188</v>
      </c>
      <c r="B407" s="117" t="s">
        <v>285</v>
      </c>
      <c r="C407" s="118" t="s">
        <v>416</v>
      </c>
      <c r="D407" s="117"/>
      <c r="E407" s="119"/>
      <c r="F407" s="119"/>
      <c r="G407" s="119"/>
      <c r="H407" s="119"/>
      <c r="I407" s="114">
        <v>0</v>
      </c>
      <c r="J407" s="120">
        <v>138000</v>
      </c>
      <c r="K407" s="113">
        <v>0</v>
      </c>
      <c r="L407" s="114">
        <v>0</v>
      </c>
      <c r="M407" s="113">
        <v>0</v>
      </c>
      <c r="N407" s="114">
        <v>0</v>
      </c>
      <c r="O407" s="95"/>
    </row>
    <row r="408" spans="1:15" ht="31.5" outlineLevel="3">
      <c r="A408" s="116" t="s">
        <v>1189</v>
      </c>
      <c r="B408" s="117" t="s">
        <v>285</v>
      </c>
      <c r="C408" s="118" t="s">
        <v>442</v>
      </c>
      <c r="D408" s="117"/>
      <c r="E408" s="119"/>
      <c r="F408" s="119"/>
      <c r="G408" s="119"/>
      <c r="H408" s="119"/>
      <c r="I408" s="114">
        <v>0</v>
      </c>
      <c r="J408" s="120">
        <v>138000</v>
      </c>
      <c r="K408" s="113">
        <v>0</v>
      </c>
      <c r="L408" s="114">
        <v>0</v>
      </c>
      <c r="M408" s="113">
        <v>0</v>
      </c>
      <c r="N408" s="114">
        <v>0</v>
      </c>
      <c r="O408" s="95"/>
    </row>
    <row r="409" spans="1:15" ht="15.75" outlineLevel="4">
      <c r="A409" s="116" t="s">
        <v>1312</v>
      </c>
      <c r="B409" s="117" t="s">
        <v>285</v>
      </c>
      <c r="C409" s="118" t="s">
        <v>439</v>
      </c>
      <c r="D409" s="117"/>
      <c r="E409" s="119"/>
      <c r="F409" s="119"/>
      <c r="G409" s="119"/>
      <c r="H409" s="119"/>
      <c r="I409" s="114">
        <v>0</v>
      </c>
      <c r="J409" s="120">
        <v>138000</v>
      </c>
      <c r="K409" s="113">
        <v>0</v>
      </c>
      <c r="L409" s="114">
        <v>0</v>
      </c>
      <c r="M409" s="113">
        <v>0</v>
      </c>
      <c r="N409" s="114">
        <v>0</v>
      </c>
      <c r="O409" s="95"/>
    </row>
    <row r="410" spans="1:15" ht="47.25" outlineLevel="5">
      <c r="A410" s="116" t="s">
        <v>1321</v>
      </c>
      <c r="B410" s="117" t="s">
        <v>285</v>
      </c>
      <c r="C410" s="118" t="s">
        <v>439</v>
      </c>
      <c r="D410" s="117" t="s">
        <v>409</v>
      </c>
      <c r="E410" s="119"/>
      <c r="F410" s="119"/>
      <c r="G410" s="119"/>
      <c r="H410" s="119"/>
      <c r="I410" s="114">
        <v>0</v>
      </c>
      <c r="J410" s="120">
        <v>138000</v>
      </c>
      <c r="K410" s="113">
        <v>0</v>
      </c>
      <c r="L410" s="114">
        <v>0</v>
      </c>
      <c r="M410" s="113">
        <v>0</v>
      </c>
      <c r="N410" s="114">
        <v>0</v>
      </c>
      <c r="O410" s="95"/>
    </row>
    <row r="411" spans="1:15" ht="15.75" outlineLevel="1">
      <c r="A411" s="116" t="s">
        <v>286</v>
      </c>
      <c r="B411" s="117" t="s">
        <v>287</v>
      </c>
      <c r="C411" s="118"/>
      <c r="D411" s="117"/>
      <c r="E411" s="119"/>
      <c r="F411" s="119"/>
      <c r="G411" s="119"/>
      <c r="H411" s="119"/>
      <c r="I411" s="114">
        <v>0</v>
      </c>
      <c r="J411" s="120">
        <v>43998022</v>
      </c>
      <c r="K411" s="113">
        <v>0.036572692972424985</v>
      </c>
      <c r="L411" s="114">
        <v>0</v>
      </c>
      <c r="M411" s="113">
        <v>0</v>
      </c>
      <c r="N411" s="114">
        <v>0</v>
      </c>
      <c r="O411" s="95"/>
    </row>
    <row r="412" spans="1:15" ht="47.25" outlineLevel="2">
      <c r="A412" s="116" t="s">
        <v>1047</v>
      </c>
      <c r="B412" s="117" t="s">
        <v>287</v>
      </c>
      <c r="C412" s="118" t="s">
        <v>387</v>
      </c>
      <c r="D412" s="117"/>
      <c r="E412" s="119"/>
      <c r="F412" s="119"/>
      <c r="G412" s="119"/>
      <c r="H412" s="119"/>
      <c r="I412" s="114">
        <v>0</v>
      </c>
      <c r="J412" s="120">
        <v>13896003</v>
      </c>
      <c r="K412" s="113">
        <v>0.039588632069236025</v>
      </c>
      <c r="L412" s="114">
        <v>0</v>
      </c>
      <c r="M412" s="113">
        <v>0</v>
      </c>
      <c r="N412" s="114">
        <v>0</v>
      </c>
      <c r="O412" s="95"/>
    </row>
    <row r="413" spans="1:15" ht="47.25" outlineLevel="3">
      <c r="A413" s="116" t="s">
        <v>1112</v>
      </c>
      <c r="B413" s="117" t="s">
        <v>287</v>
      </c>
      <c r="C413" s="118" t="s">
        <v>385</v>
      </c>
      <c r="D413" s="117"/>
      <c r="E413" s="119"/>
      <c r="F413" s="119"/>
      <c r="G413" s="119"/>
      <c r="H413" s="119"/>
      <c r="I413" s="114">
        <v>0</v>
      </c>
      <c r="J413" s="120">
        <v>13896003</v>
      </c>
      <c r="K413" s="113">
        <v>0.039588632069236025</v>
      </c>
      <c r="L413" s="114">
        <v>0</v>
      </c>
      <c r="M413" s="113">
        <v>0</v>
      </c>
      <c r="N413" s="114">
        <v>0</v>
      </c>
      <c r="O413" s="95"/>
    </row>
    <row r="414" spans="1:15" ht="31.5" outlineLevel="4">
      <c r="A414" s="116" t="s">
        <v>1390</v>
      </c>
      <c r="B414" s="117" t="s">
        <v>287</v>
      </c>
      <c r="C414" s="118" t="s">
        <v>791</v>
      </c>
      <c r="D414" s="117"/>
      <c r="E414" s="119"/>
      <c r="F414" s="119"/>
      <c r="G414" s="119"/>
      <c r="H414" s="119"/>
      <c r="I414" s="114">
        <v>0</v>
      </c>
      <c r="J414" s="120">
        <v>563799</v>
      </c>
      <c r="K414" s="113">
        <v>0</v>
      </c>
      <c r="L414" s="114">
        <v>0</v>
      </c>
      <c r="M414" s="113">
        <v>0</v>
      </c>
      <c r="N414" s="114">
        <v>0</v>
      </c>
      <c r="O414" s="95"/>
    </row>
    <row r="415" spans="1:15" ht="47.25" outlineLevel="5">
      <c r="A415" s="116" t="s">
        <v>1305</v>
      </c>
      <c r="B415" s="117" t="s">
        <v>287</v>
      </c>
      <c r="C415" s="118" t="s">
        <v>791</v>
      </c>
      <c r="D415" s="117" t="s">
        <v>342</v>
      </c>
      <c r="E415" s="119"/>
      <c r="F415" s="119"/>
      <c r="G415" s="119"/>
      <c r="H415" s="119"/>
      <c r="I415" s="114">
        <v>0</v>
      </c>
      <c r="J415" s="120">
        <v>563799</v>
      </c>
      <c r="K415" s="113">
        <v>0</v>
      </c>
      <c r="L415" s="114">
        <v>0</v>
      </c>
      <c r="M415" s="113">
        <v>0</v>
      </c>
      <c r="N415" s="114">
        <v>0</v>
      </c>
      <c r="O415" s="95"/>
    </row>
    <row r="416" spans="1:15" ht="47.25" outlineLevel="4">
      <c r="A416" s="116" t="s">
        <v>1391</v>
      </c>
      <c r="B416" s="117" t="s">
        <v>287</v>
      </c>
      <c r="C416" s="118" t="s">
        <v>447</v>
      </c>
      <c r="D416" s="117"/>
      <c r="E416" s="119"/>
      <c r="F416" s="119"/>
      <c r="G416" s="119"/>
      <c r="H416" s="119"/>
      <c r="I416" s="114">
        <v>0</v>
      </c>
      <c r="J416" s="120">
        <v>7796964</v>
      </c>
      <c r="K416" s="113">
        <v>0.054396012345318</v>
      </c>
      <c r="L416" s="114">
        <v>0</v>
      </c>
      <c r="M416" s="113">
        <v>0</v>
      </c>
      <c r="N416" s="114">
        <v>0</v>
      </c>
      <c r="O416" s="95"/>
    </row>
    <row r="417" spans="1:15" ht="47.25" outlineLevel="5">
      <c r="A417" s="116" t="s">
        <v>1321</v>
      </c>
      <c r="B417" s="117" t="s">
        <v>287</v>
      </c>
      <c r="C417" s="118" t="s">
        <v>447</v>
      </c>
      <c r="D417" s="117" t="s">
        <v>409</v>
      </c>
      <c r="E417" s="119"/>
      <c r="F417" s="119"/>
      <c r="G417" s="119"/>
      <c r="H417" s="119"/>
      <c r="I417" s="114">
        <v>0</v>
      </c>
      <c r="J417" s="120">
        <v>7796964</v>
      </c>
      <c r="K417" s="113">
        <v>0.054396012345318</v>
      </c>
      <c r="L417" s="114">
        <v>0</v>
      </c>
      <c r="M417" s="113">
        <v>0</v>
      </c>
      <c r="N417" s="114">
        <v>0</v>
      </c>
      <c r="O417" s="95"/>
    </row>
    <row r="418" spans="1:15" ht="78.75" outlineLevel="4">
      <c r="A418" s="116" t="s">
        <v>1392</v>
      </c>
      <c r="B418" s="117" t="s">
        <v>287</v>
      </c>
      <c r="C418" s="118" t="s">
        <v>445</v>
      </c>
      <c r="D418" s="117"/>
      <c r="E418" s="119"/>
      <c r="F418" s="119"/>
      <c r="G418" s="119"/>
      <c r="H418" s="119"/>
      <c r="I418" s="114">
        <v>0</v>
      </c>
      <c r="J418" s="120">
        <v>4700622</v>
      </c>
      <c r="K418" s="113">
        <v>0</v>
      </c>
      <c r="L418" s="114">
        <v>0</v>
      </c>
      <c r="M418" s="113">
        <v>0</v>
      </c>
      <c r="N418" s="114">
        <v>0</v>
      </c>
      <c r="O418" s="95"/>
    </row>
    <row r="419" spans="1:15" ht="47.25" outlineLevel="5">
      <c r="A419" s="116" t="s">
        <v>1321</v>
      </c>
      <c r="B419" s="117" t="s">
        <v>287</v>
      </c>
      <c r="C419" s="118" t="s">
        <v>445</v>
      </c>
      <c r="D419" s="117" t="s">
        <v>409</v>
      </c>
      <c r="E419" s="119"/>
      <c r="F419" s="119"/>
      <c r="G419" s="119"/>
      <c r="H419" s="119"/>
      <c r="I419" s="114">
        <v>0</v>
      </c>
      <c r="J419" s="120">
        <v>4700622</v>
      </c>
      <c r="K419" s="113">
        <v>0</v>
      </c>
      <c r="L419" s="114">
        <v>0</v>
      </c>
      <c r="M419" s="113">
        <v>0</v>
      </c>
      <c r="N419" s="114">
        <v>0</v>
      </c>
      <c r="O419" s="95"/>
    </row>
    <row r="420" spans="1:15" ht="31.5" outlineLevel="4">
      <c r="A420" s="116" t="s">
        <v>1387</v>
      </c>
      <c r="B420" s="117" t="s">
        <v>287</v>
      </c>
      <c r="C420" s="118" t="s">
        <v>444</v>
      </c>
      <c r="D420" s="117"/>
      <c r="E420" s="119"/>
      <c r="F420" s="119"/>
      <c r="G420" s="119"/>
      <c r="H420" s="119"/>
      <c r="I420" s="114">
        <v>0</v>
      </c>
      <c r="J420" s="120">
        <v>834618</v>
      </c>
      <c r="K420" s="113">
        <v>0.150967268858328</v>
      </c>
      <c r="L420" s="114">
        <v>0</v>
      </c>
      <c r="M420" s="113">
        <v>0</v>
      </c>
      <c r="N420" s="114">
        <v>0</v>
      </c>
      <c r="O420" s="95"/>
    </row>
    <row r="421" spans="1:15" ht="47.25" outlineLevel="5">
      <c r="A421" s="116" t="s">
        <v>1321</v>
      </c>
      <c r="B421" s="117" t="s">
        <v>287</v>
      </c>
      <c r="C421" s="118" t="s">
        <v>444</v>
      </c>
      <c r="D421" s="117" t="s">
        <v>409</v>
      </c>
      <c r="E421" s="119"/>
      <c r="F421" s="119"/>
      <c r="G421" s="119"/>
      <c r="H421" s="119"/>
      <c r="I421" s="114">
        <v>0</v>
      </c>
      <c r="J421" s="120">
        <v>834618</v>
      </c>
      <c r="K421" s="113">
        <v>0.150967268858328</v>
      </c>
      <c r="L421" s="114">
        <v>0</v>
      </c>
      <c r="M421" s="113">
        <v>0</v>
      </c>
      <c r="N421" s="114">
        <v>0</v>
      </c>
      <c r="O421" s="95"/>
    </row>
    <row r="422" spans="1:15" ht="31.5" outlineLevel="2">
      <c r="A422" s="116" t="s">
        <v>1120</v>
      </c>
      <c r="B422" s="117" t="s">
        <v>287</v>
      </c>
      <c r="C422" s="118" t="s">
        <v>399</v>
      </c>
      <c r="D422" s="117"/>
      <c r="E422" s="119"/>
      <c r="F422" s="119"/>
      <c r="G422" s="119"/>
      <c r="H422" s="119"/>
      <c r="I422" s="114">
        <v>0</v>
      </c>
      <c r="J422" s="120">
        <v>29631419</v>
      </c>
      <c r="K422" s="113">
        <v>0.03573917266668869</v>
      </c>
      <c r="L422" s="114">
        <v>0</v>
      </c>
      <c r="M422" s="113">
        <v>0</v>
      </c>
      <c r="N422" s="114">
        <v>0</v>
      </c>
      <c r="O422" s="95"/>
    </row>
    <row r="423" spans="1:15" ht="31.5" outlineLevel="3">
      <c r="A423" s="116" t="s">
        <v>1121</v>
      </c>
      <c r="B423" s="117" t="s">
        <v>287</v>
      </c>
      <c r="C423" s="118" t="s">
        <v>591</v>
      </c>
      <c r="D423" s="117"/>
      <c r="E423" s="119"/>
      <c r="F423" s="119"/>
      <c r="G423" s="119"/>
      <c r="H423" s="119"/>
      <c r="I423" s="114">
        <v>0</v>
      </c>
      <c r="J423" s="120">
        <v>29631419</v>
      </c>
      <c r="K423" s="113">
        <v>0.03573917266668869</v>
      </c>
      <c r="L423" s="114">
        <v>0</v>
      </c>
      <c r="M423" s="113">
        <v>0</v>
      </c>
      <c r="N423" s="114">
        <v>0</v>
      </c>
      <c r="O423" s="95"/>
    </row>
    <row r="424" spans="1:15" ht="31.5" outlineLevel="4">
      <c r="A424" s="116" t="s">
        <v>1393</v>
      </c>
      <c r="B424" s="117" t="s">
        <v>287</v>
      </c>
      <c r="C424" s="118" t="s">
        <v>661</v>
      </c>
      <c r="D424" s="117"/>
      <c r="E424" s="119"/>
      <c r="F424" s="119"/>
      <c r="G424" s="119"/>
      <c r="H424" s="119"/>
      <c r="I424" s="114">
        <v>0</v>
      </c>
      <c r="J424" s="120">
        <v>42000</v>
      </c>
      <c r="K424" s="113">
        <v>0</v>
      </c>
      <c r="L424" s="114">
        <v>0</v>
      </c>
      <c r="M424" s="113">
        <v>0</v>
      </c>
      <c r="N424" s="114">
        <v>0</v>
      </c>
      <c r="O424" s="95"/>
    </row>
    <row r="425" spans="1:15" ht="47.25" outlineLevel="5">
      <c r="A425" s="116" t="s">
        <v>1321</v>
      </c>
      <c r="B425" s="117" t="s">
        <v>287</v>
      </c>
      <c r="C425" s="118" t="s">
        <v>661</v>
      </c>
      <c r="D425" s="117" t="s">
        <v>409</v>
      </c>
      <c r="E425" s="119"/>
      <c r="F425" s="119"/>
      <c r="G425" s="119"/>
      <c r="H425" s="119"/>
      <c r="I425" s="114">
        <v>0</v>
      </c>
      <c r="J425" s="120">
        <v>42000</v>
      </c>
      <c r="K425" s="113">
        <v>0</v>
      </c>
      <c r="L425" s="114">
        <v>0</v>
      </c>
      <c r="M425" s="113">
        <v>0</v>
      </c>
      <c r="N425" s="114">
        <v>0</v>
      </c>
      <c r="O425" s="95"/>
    </row>
    <row r="426" spans="1:15" ht="31.5" outlineLevel="4">
      <c r="A426" s="116" t="s">
        <v>1394</v>
      </c>
      <c r="B426" s="117" t="s">
        <v>287</v>
      </c>
      <c r="C426" s="118" t="s">
        <v>658</v>
      </c>
      <c r="D426" s="117"/>
      <c r="E426" s="119"/>
      <c r="F426" s="119"/>
      <c r="G426" s="119"/>
      <c r="H426" s="119"/>
      <c r="I426" s="114">
        <v>0</v>
      </c>
      <c r="J426" s="120">
        <v>200000</v>
      </c>
      <c r="K426" s="113">
        <v>0</v>
      </c>
      <c r="L426" s="114">
        <v>0</v>
      </c>
      <c r="M426" s="113">
        <v>0</v>
      </c>
      <c r="N426" s="114">
        <v>0</v>
      </c>
      <c r="O426" s="95"/>
    </row>
    <row r="427" spans="1:15" ht="47.25" outlineLevel="5">
      <c r="A427" s="116" t="s">
        <v>1321</v>
      </c>
      <c r="B427" s="117" t="s">
        <v>287</v>
      </c>
      <c r="C427" s="118" t="s">
        <v>658</v>
      </c>
      <c r="D427" s="117" t="s">
        <v>409</v>
      </c>
      <c r="E427" s="119"/>
      <c r="F427" s="119"/>
      <c r="G427" s="119"/>
      <c r="H427" s="119"/>
      <c r="I427" s="114">
        <v>0</v>
      </c>
      <c r="J427" s="120">
        <v>200000</v>
      </c>
      <c r="K427" s="113">
        <v>0</v>
      </c>
      <c r="L427" s="114">
        <v>0</v>
      </c>
      <c r="M427" s="113">
        <v>0</v>
      </c>
      <c r="N427" s="114">
        <v>0</v>
      </c>
      <c r="O427" s="95"/>
    </row>
    <row r="428" spans="1:15" ht="31.5" outlineLevel="4">
      <c r="A428" s="116" t="s">
        <v>1395</v>
      </c>
      <c r="B428" s="117" t="s">
        <v>287</v>
      </c>
      <c r="C428" s="118" t="s">
        <v>789</v>
      </c>
      <c r="D428" s="117"/>
      <c r="E428" s="119"/>
      <c r="F428" s="119"/>
      <c r="G428" s="119"/>
      <c r="H428" s="119"/>
      <c r="I428" s="114">
        <v>0</v>
      </c>
      <c r="J428" s="120">
        <v>1600000</v>
      </c>
      <c r="K428" s="113">
        <v>0</v>
      </c>
      <c r="L428" s="114">
        <v>0</v>
      </c>
      <c r="M428" s="113">
        <v>0</v>
      </c>
      <c r="N428" s="114">
        <v>0</v>
      </c>
      <c r="O428" s="95"/>
    </row>
    <row r="429" spans="1:15" ht="47.25" outlineLevel="5">
      <c r="A429" s="116" t="s">
        <v>1305</v>
      </c>
      <c r="B429" s="117" t="s">
        <v>287</v>
      </c>
      <c r="C429" s="118" t="s">
        <v>789</v>
      </c>
      <c r="D429" s="117" t="s">
        <v>342</v>
      </c>
      <c r="E429" s="119"/>
      <c r="F429" s="119"/>
      <c r="G429" s="119"/>
      <c r="H429" s="119"/>
      <c r="I429" s="114">
        <v>0</v>
      </c>
      <c r="J429" s="120">
        <v>1600000</v>
      </c>
      <c r="K429" s="113">
        <v>0</v>
      </c>
      <c r="L429" s="114">
        <v>0</v>
      </c>
      <c r="M429" s="113">
        <v>0</v>
      </c>
      <c r="N429" s="114">
        <v>0</v>
      </c>
      <c r="O429" s="95"/>
    </row>
    <row r="430" spans="1:15" ht="47.25" outlineLevel="4">
      <c r="A430" s="116" t="s">
        <v>1396</v>
      </c>
      <c r="B430" s="117" t="s">
        <v>287</v>
      </c>
      <c r="C430" s="118" t="s">
        <v>656</v>
      </c>
      <c r="D430" s="117"/>
      <c r="E430" s="119"/>
      <c r="F430" s="119"/>
      <c r="G430" s="119"/>
      <c r="H430" s="119"/>
      <c r="I430" s="114">
        <v>0</v>
      </c>
      <c r="J430" s="120">
        <v>4975033</v>
      </c>
      <c r="K430" s="113">
        <v>0</v>
      </c>
      <c r="L430" s="114">
        <v>0</v>
      </c>
      <c r="M430" s="113">
        <v>0</v>
      </c>
      <c r="N430" s="114">
        <v>0</v>
      </c>
      <c r="O430" s="95"/>
    </row>
    <row r="431" spans="1:15" ht="47.25" outlineLevel="5">
      <c r="A431" s="116" t="s">
        <v>1321</v>
      </c>
      <c r="B431" s="117" t="s">
        <v>287</v>
      </c>
      <c r="C431" s="118" t="s">
        <v>656</v>
      </c>
      <c r="D431" s="117" t="s">
        <v>409</v>
      </c>
      <c r="E431" s="119"/>
      <c r="F431" s="119"/>
      <c r="G431" s="119"/>
      <c r="H431" s="119"/>
      <c r="I431" s="114">
        <v>0</v>
      </c>
      <c r="J431" s="120">
        <v>4975033</v>
      </c>
      <c r="K431" s="113">
        <v>0</v>
      </c>
      <c r="L431" s="114">
        <v>0</v>
      </c>
      <c r="M431" s="113">
        <v>0</v>
      </c>
      <c r="N431" s="114">
        <v>0</v>
      </c>
      <c r="O431" s="95"/>
    </row>
    <row r="432" spans="1:15" ht="94.5" outlineLevel="4">
      <c r="A432" s="116" t="s">
        <v>1397</v>
      </c>
      <c r="B432" s="117" t="s">
        <v>287</v>
      </c>
      <c r="C432" s="118" t="s">
        <v>654</v>
      </c>
      <c r="D432" s="117"/>
      <c r="E432" s="119"/>
      <c r="F432" s="119"/>
      <c r="G432" s="119"/>
      <c r="H432" s="119"/>
      <c r="I432" s="114">
        <v>0</v>
      </c>
      <c r="J432" s="120">
        <v>2473353</v>
      </c>
      <c r="K432" s="113">
        <v>0</v>
      </c>
      <c r="L432" s="114">
        <v>0</v>
      </c>
      <c r="M432" s="113">
        <v>0</v>
      </c>
      <c r="N432" s="114">
        <v>0</v>
      </c>
      <c r="O432" s="95"/>
    </row>
    <row r="433" spans="1:15" ht="47.25" outlineLevel="5">
      <c r="A433" s="116" t="s">
        <v>1321</v>
      </c>
      <c r="B433" s="117" t="s">
        <v>287</v>
      </c>
      <c r="C433" s="118" t="s">
        <v>654</v>
      </c>
      <c r="D433" s="117" t="s">
        <v>409</v>
      </c>
      <c r="E433" s="119"/>
      <c r="F433" s="119"/>
      <c r="G433" s="119"/>
      <c r="H433" s="119"/>
      <c r="I433" s="114">
        <v>0</v>
      </c>
      <c r="J433" s="120">
        <v>2473353</v>
      </c>
      <c r="K433" s="113">
        <v>0</v>
      </c>
      <c r="L433" s="114">
        <v>0</v>
      </c>
      <c r="M433" s="113">
        <v>0</v>
      </c>
      <c r="N433" s="114">
        <v>0</v>
      </c>
      <c r="O433" s="95"/>
    </row>
    <row r="434" spans="1:15" ht="47.25" outlineLevel="4">
      <c r="A434" s="116" t="s">
        <v>1398</v>
      </c>
      <c r="B434" s="117" t="s">
        <v>287</v>
      </c>
      <c r="C434" s="118" t="s">
        <v>652</v>
      </c>
      <c r="D434" s="117"/>
      <c r="E434" s="119"/>
      <c r="F434" s="119"/>
      <c r="G434" s="119"/>
      <c r="H434" s="119"/>
      <c r="I434" s="114">
        <v>0</v>
      </c>
      <c r="J434" s="120">
        <v>15390323</v>
      </c>
      <c r="K434" s="113">
        <v>0.02244309947231127</v>
      </c>
      <c r="L434" s="114">
        <v>0</v>
      </c>
      <c r="M434" s="113">
        <v>0</v>
      </c>
      <c r="N434" s="114">
        <v>0</v>
      </c>
      <c r="O434" s="95"/>
    </row>
    <row r="435" spans="1:15" ht="47.25" outlineLevel="5">
      <c r="A435" s="116" t="s">
        <v>1321</v>
      </c>
      <c r="B435" s="117" t="s">
        <v>287</v>
      </c>
      <c r="C435" s="118" t="s">
        <v>652</v>
      </c>
      <c r="D435" s="117" t="s">
        <v>409</v>
      </c>
      <c r="E435" s="119"/>
      <c r="F435" s="119"/>
      <c r="G435" s="119"/>
      <c r="H435" s="119"/>
      <c r="I435" s="114">
        <v>0</v>
      </c>
      <c r="J435" s="120">
        <v>15390323</v>
      </c>
      <c r="K435" s="113">
        <v>0.02244309947231127</v>
      </c>
      <c r="L435" s="114">
        <v>0</v>
      </c>
      <c r="M435" s="113">
        <v>0</v>
      </c>
      <c r="N435" s="114">
        <v>0</v>
      </c>
      <c r="O435" s="95"/>
    </row>
    <row r="436" spans="1:15" ht="78.75" outlineLevel="4">
      <c r="A436" s="116" t="s">
        <v>1399</v>
      </c>
      <c r="B436" s="117" t="s">
        <v>287</v>
      </c>
      <c r="C436" s="118" t="s">
        <v>650</v>
      </c>
      <c r="D436" s="117"/>
      <c r="E436" s="119"/>
      <c r="F436" s="119"/>
      <c r="G436" s="119"/>
      <c r="H436" s="119"/>
      <c r="I436" s="114">
        <v>0</v>
      </c>
      <c r="J436" s="120">
        <v>1634228</v>
      </c>
      <c r="K436" s="113">
        <v>0.006391305252388284</v>
      </c>
      <c r="L436" s="114">
        <v>0</v>
      </c>
      <c r="M436" s="113">
        <v>0</v>
      </c>
      <c r="N436" s="114">
        <v>0</v>
      </c>
      <c r="O436" s="95"/>
    </row>
    <row r="437" spans="1:15" ht="47.25" outlineLevel="5">
      <c r="A437" s="116" t="s">
        <v>1321</v>
      </c>
      <c r="B437" s="117" t="s">
        <v>287</v>
      </c>
      <c r="C437" s="118" t="s">
        <v>650</v>
      </c>
      <c r="D437" s="117" t="s">
        <v>409</v>
      </c>
      <c r="E437" s="119"/>
      <c r="F437" s="119"/>
      <c r="G437" s="119"/>
      <c r="H437" s="119"/>
      <c r="I437" s="114">
        <v>0</v>
      </c>
      <c r="J437" s="120">
        <v>1634228</v>
      </c>
      <c r="K437" s="113">
        <v>0.006391305252388284</v>
      </c>
      <c r="L437" s="114">
        <v>0</v>
      </c>
      <c r="M437" s="113">
        <v>0</v>
      </c>
      <c r="N437" s="114">
        <v>0</v>
      </c>
      <c r="O437" s="95"/>
    </row>
    <row r="438" spans="1:15" ht="78.75" outlineLevel="4">
      <c r="A438" s="116" t="s">
        <v>1400</v>
      </c>
      <c r="B438" s="117" t="s">
        <v>287</v>
      </c>
      <c r="C438" s="118" t="s">
        <v>602</v>
      </c>
      <c r="D438" s="117"/>
      <c r="E438" s="119"/>
      <c r="F438" s="119"/>
      <c r="G438" s="119"/>
      <c r="H438" s="119"/>
      <c r="I438" s="114">
        <v>0</v>
      </c>
      <c r="J438" s="120">
        <v>3003500</v>
      </c>
      <c r="K438" s="113">
        <v>0.21613151323455967</v>
      </c>
      <c r="L438" s="114">
        <v>0</v>
      </c>
      <c r="M438" s="113">
        <v>0</v>
      </c>
      <c r="N438" s="114">
        <v>0</v>
      </c>
      <c r="O438" s="95"/>
    </row>
    <row r="439" spans="1:15" ht="47.25" outlineLevel="5">
      <c r="A439" s="116" t="s">
        <v>1321</v>
      </c>
      <c r="B439" s="117" t="s">
        <v>287</v>
      </c>
      <c r="C439" s="118" t="s">
        <v>602</v>
      </c>
      <c r="D439" s="117" t="s">
        <v>409</v>
      </c>
      <c r="E439" s="119"/>
      <c r="F439" s="119"/>
      <c r="G439" s="119"/>
      <c r="H439" s="119"/>
      <c r="I439" s="114">
        <v>0</v>
      </c>
      <c r="J439" s="120">
        <v>3003500</v>
      </c>
      <c r="K439" s="113">
        <v>0.21613151323455967</v>
      </c>
      <c r="L439" s="114">
        <v>0</v>
      </c>
      <c r="M439" s="113">
        <v>0</v>
      </c>
      <c r="N439" s="114">
        <v>0</v>
      </c>
      <c r="O439" s="95"/>
    </row>
    <row r="440" spans="1:15" ht="31.5" outlineLevel="4">
      <c r="A440" s="116" t="s">
        <v>1387</v>
      </c>
      <c r="B440" s="117" t="s">
        <v>287</v>
      </c>
      <c r="C440" s="118" t="s">
        <v>649</v>
      </c>
      <c r="D440" s="117"/>
      <c r="E440" s="119"/>
      <c r="F440" s="119"/>
      <c r="G440" s="119"/>
      <c r="H440" s="119"/>
      <c r="I440" s="114">
        <v>0</v>
      </c>
      <c r="J440" s="120">
        <v>312982</v>
      </c>
      <c r="K440" s="113">
        <v>0.17253388373772294</v>
      </c>
      <c r="L440" s="114">
        <v>0</v>
      </c>
      <c r="M440" s="113">
        <v>0</v>
      </c>
      <c r="N440" s="114">
        <v>0</v>
      </c>
      <c r="O440" s="95"/>
    </row>
    <row r="441" spans="1:15" ht="47.25" outlineLevel="5">
      <c r="A441" s="116" t="s">
        <v>1321</v>
      </c>
      <c r="B441" s="117" t="s">
        <v>287</v>
      </c>
      <c r="C441" s="118" t="s">
        <v>649</v>
      </c>
      <c r="D441" s="117" t="s">
        <v>409</v>
      </c>
      <c r="E441" s="119"/>
      <c r="F441" s="119"/>
      <c r="G441" s="119"/>
      <c r="H441" s="119"/>
      <c r="I441" s="114">
        <v>0</v>
      </c>
      <c r="J441" s="120">
        <v>312982</v>
      </c>
      <c r="K441" s="113">
        <v>0.17253388373772294</v>
      </c>
      <c r="L441" s="114">
        <v>0</v>
      </c>
      <c r="M441" s="113">
        <v>0</v>
      </c>
      <c r="N441" s="114">
        <v>0</v>
      </c>
      <c r="O441" s="95"/>
    </row>
    <row r="442" spans="1:15" ht="63" outlineLevel="2">
      <c r="A442" s="116" t="s">
        <v>1188</v>
      </c>
      <c r="B442" s="117" t="s">
        <v>287</v>
      </c>
      <c r="C442" s="118" t="s">
        <v>416</v>
      </c>
      <c r="D442" s="117"/>
      <c r="E442" s="119"/>
      <c r="F442" s="119"/>
      <c r="G442" s="119"/>
      <c r="H442" s="119"/>
      <c r="I442" s="114">
        <v>0</v>
      </c>
      <c r="J442" s="120">
        <v>470600</v>
      </c>
      <c r="K442" s="113">
        <v>0</v>
      </c>
      <c r="L442" s="114">
        <v>0</v>
      </c>
      <c r="M442" s="113">
        <v>0</v>
      </c>
      <c r="N442" s="114">
        <v>0</v>
      </c>
      <c r="O442" s="95"/>
    </row>
    <row r="443" spans="1:15" ht="31.5" outlineLevel="3">
      <c r="A443" s="116" t="s">
        <v>1189</v>
      </c>
      <c r="B443" s="117" t="s">
        <v>287</v>
      </c>
      <c r="C443" s="118" t="s">
        <v>442</v>
      </c>
      <c r="D443" s="117"/>
      <c r="E443" s="119"/>
      <c r="F443" s="119"/>
      <c r="G443" s="119"/>
      <c r="H443" s="119"/>
      <c r="I443" s="114">
        <v>0</v>
      </c>
      <c r="J443" s="120">
        <v>470600</v>
      </c>
      <c r="K443" s="113">
        <v>0</v>
      </c>
      <c r="L443" s="114">
        <v>0</v>
      </c>
      <c r="M443" s="113">
        <v>0</v>
      </c>
      <c r="N443" s="114">
        <v>0</v>
      </c>
      <c r="O443" s="95"/>
    </row>
    <row r="444" spans="1:15" ht="15.75" outlineLevel="4">
      <c r="A444" s="116" t="s">
        <v>1312</v>
      </c>
      <c r="B444" s="117" t="s">
        <v>287</v>
      </c>
      <c r="C444" s="118" t="s">
        <v>439</v>
      </c>
      <c r="D444" s="117"/>
      <c r="E444" s="119"/>
      <c r="F444" s="119"/>
      <c r="G444" s="119"/>
      <c r="H444" s="119"/>
      <c r="I444" s="114">
        <v>0</v>
      </c>
      <c r="J444" s="120">
        <v>110600</v>
      </c>
      <c r="K444" s="113">
        <v>0</v>
      </c>
      <c r="L444" s="114">
        <v>0</v>
      </c>
      <c r="M444" s="113">
        <v>0</v>
      </c>
      <c r="N444" s="114">
        <v>0</v>
      </c>
      <c r="O444" s="95"/>
    </row>
    <row r="445" spans="1:15" ht="47.25" outlineLevel="5">
      <c r="A445" s="116" t="s">
        <v>1321</v>
      </c>
      <c r="B445" s="117" t="s">
        <v>287</v>
      </c>
      <c r="C445" s="118" t="s">
        <v>439</v>
      </c>
      <c r="D445" s="117" t="s">
        <v>409</v>
      </c>
      <c r="E445" s="119"/>
      <c r="F445" s="119"/>
      <c r="G445" s="119"/>
      <c r="H445" s="119"/>
      <c r="I445" s="114">
        <v>0</v>
      </c>
      <c r="J445" s="120">
        <v>110600</v>
      </c>
      <c r="K445" s="113">
        <v>0</v>
      </c>
      <c r="L445" s="114">
        <v>0</v>
      </c>
      <c r="M445" s="113">
        <v>0</v>
      </c>
      <c r="N445" s="114">
        <v>0</v>
      </c>
      <c r="O445" s="95"/>
    </row>
    <row r="446" spans="1:15" ht="31.5" outlineLevel="4">
      <c r="A446" s="116" t="s">
        <v>1393</v>
      </c>
      <c r="B446" s="117" t="s">
        <v>287</v>
      </c>
      <c r="C446" s="118" t="s">
        <v>647</v>
      </c>
      <c r="D446" s="117"/>
      <c r="E446" s="119"/>
      <c r="F446" s="119"/>
      <c r="G446" s="119"/>
      <c r="H446" s="119"/>
      <c r="I446" s="114">
        <v>0</v>
      </c>
      <c r="J446" s="120">
        <v>300000</v>
      </c>
      <c r="K446" s="113">
        <v>0</v>
      </c>
      <c r="L446" s="114">
        <v>0</v>
      </c>
      <c r="M446" s="113">
        <v>0</v>
      </c>
      <c r="N446" s="114">
        <v>0</v>
      </c>
      <c r="O446" s="95"/>
    </row>
    <row r="447" spans="1:15" ht="47.25" outlineLevel="5">
      <c r="A447" s="116" t="s">
        <v>1321</v>
      </c>
      <c r="B447" s="117" t="s">
        <v>287</v>
      </c>
      <c r="C447" s="118" t="s">
        <v>647</v>
      </c>
      <c r="D447" s="117" t="s">
        <v>409</v>
      </c>
      <c r="E447" s="119"/>
      <c r="F447" s="119"/>
      <c r="G447" s="119"/>
      <c r="H447" s="119"/>
      <c r="I447" s="114">
        <v>0</v>
      </c>
      <c r="J447" s="120">
        <v>300000</v>
      </c>
      <c r="K447" s="113">
        <v>0</v>
      </c>
      <c r="L447" s="114">
        <v>0</v>
      </c>
      <c r="M447" s="113">
        <v>0</v>
      </c>
      <c r="N447" s="114">
        <v>0</v>
      </c>
      <c r="O447" s="95"/>
    </row>
    <row r="448" spans="1:15" ht="31.5" outlineLevel="4">
      <c r="A448" s="116" t="s">
        <v>1394</v>
      </c>
      <c r="B448" s="117" t="s">
        <v>287</v>
      </c>
      <c r="C448" s="118" t="s">
        <v>645</v>
      </c>
      <c r="D448" s="117"/>
      <c r="E448" s="119"/>
      <c r="F448" s="119"/>
      <c r="G448" s="119"/>
      <c r="H448" s="119"/>
      <c r="I448" s="114">
        <v>0</v>
      </c>
      <c r="J448" s="120">
        <v>60000</v>
      </c>
      <c r="K448" s="113">
        <v>0</v>
      </c>
      <c r="L448" s="114">
        <v>0</v>
      </c>
      <c r="M448" s="113">
        <v>0</v>
      </c>
      <c r="N448" s="114">
        <v>0</v>
      </c>
      <c r="O448" s="95"/>
    </row>
    <row r="449" spans="1:15" ht="47.25" outlineLevel="5">
      <c r="A449" s="116" t="s">
        <v>1321</v>
      </c>
      <c r="B449" s="117" t="s">
        <v>287</v>
      </c>
      <c r="C449" s="118" t="s">
        <v>645</v>
      </c>
      <c r="D449" s="117" t="s">
        <v>409</v>
      </c>
      <c r="E449" s="119"/>
      <c r="F449" s="119"/>
      <c r="G449" s="119"/>
      <c r="H449" s="119"/>
      <c r="I449" s="114">
        <v>0</v>
      </c>
      <c r="J449" s="120">
        <v>60000</v>
      </c>
      <c r="K449" s="113">
        <v>0</v>
      </c>
      <c r="L449" s="114">
        <v>0</v>
      </c>
      <c r="M449" s="113">
        <v>0</v>
      </c>
      <c r="N449" s="114">
        <v>0</v>
      </c>
      <c r="O449" s="95"/>
    </row>
    <row r="450" spans="1:15" ht="15.75" outlineLevel="1">
      <c r="A450" s="116" t="s">
        <v>288</v>
      </c>
      <c r="B450" s="117" t="s">
        <v>289</v>
      </c>
      <c r="C450" s="118"/>
      <c r="D450" s="117"/>
      <c r="E450" s="119"/>
      <c r="F450" s="119"/>
      <c r="G450" s="119"/>
      <c r="H450" s="119"/>
      <c r="I450" s="114">
        <v>0</v>
      </c>
      <c r="J450" s="120">
        <v>9572591</v>
      </c>
      <c r="K450" s="113">
        <v>0.07499249262817141</v>
      </c>
      <c r="L450" s="114">
        <v>0</v>
      </c>
      <c r="M450" s="113">
        <v>0</v>
      </c>
      <c r="N450" s="114">
        <v>0</v>
      </c>
      <c r="O450" s="95"/>
    </row>
    <row r="451" spans="1:15" ht="47.25" outlineLevel="2">
      <c r="A451" s="116" t="s">
        <v>1047</v>
      </c>
      <c r="B451" s="117" t="s">
        <v>289</v>
      </c>
      <c r="C451" s="118" t="s">
        <v>387</v>
      </c>
      <c r="D451" s="117"/>
      <c r="E451" s="119"/>
      <c r="F451" s="119"/>
      <c r="G451" s="119"/>
      <c r="H451" s="119"/>
      <c r="I451" s="114">
        <v>0</v>
      </c>
      <c r="J451" s="120">
        <v>9381691</v>
      </c>
      <c r="K451" s="113">
        <v>0.07567525086895316</v>
      </c>
      <c r="L451" s="114">
        <v>0</v>
      </c>
      <c r="M451" s="113">
        <v>0</v>
      </c>
      <c r="N451" s="114">
        <v>0</v>
      </c>
      <c r="O451" s="95"/>
    </row>
    <row r="452" spans="1:15" ht="63" outlineLevel="3">
      <c r="A452" s="116" t="s">
        <v>1124</v>
      </c>
      <c r="B452" s="117" t="s">
        <v>289</v>
      </c>
      <c r="C452" s="118" t="s">
        <v>436</v>
      </c>
      <c r="D452" s="117"/>
      <c r="E452" s="119"/>
      <c r="F452" s="119"/>
      <c r="G452" s="119"/>
      <c r="H452" s="119"/>
      <c r="I452" s="114">
        <v>0</v>
      </c>
      <c r="J452" s="120">
        <v>9381691</v>
      </c>
      <c r="K452" s="113">
        <v>0.07567525086895316</v>
      </c>
      <c r="L452" s="114">
        <v>0</v>
      </c>
      <c r="M452" s="113">
        <v>0</v>
      </c>
      <c r="N452" s="114">
        <v>0</v>
      </c>
      <c r="O452" s="95"/>
    </row>
    <row r="453" spans="1:15" ht="15.75" outlineLevel="4">
      <c r="A453" s="116" t="s">
        <v>1312</v>
      </c>
      <c r="B453" s="117" t="s">
        <v>289</v>
      </c>
      <c r="C453" s="118" t="s">
        <v>433</v>
      </c>
      <c r="D453" s="117"/>
      <c r="E453" s="119"/>
      <c r="F453" s="119"/>
      <c r="G453" s="119"/>
      <c r="H453" s="119"/>
      <c r="I453" s="114">
        <v>0</v>
      </c>
      <c r="J453" s="120">
        <v>377757</v>
      </c>
      <c r="K453" s="113">
        <v>0.056446339842809</v>
      </c>
      <c r="L453" s="114">
        <v>0</v>
      </c>
      <c r="M453" s="113">
        <v>0</v>
      </c>
      <c r="N453" s="114">
        <v>0</v>
      </c>
      <c r="O453" s="95"/>
    </row>
    <row r="454" spans="1:15" ht="47.25" outlineLevel="5">
      <c r="A454" s="116" t="s">
        <v>1321</v>
      </c>
      <c r="B454" s="117" t="s">
        <v>289</v>
      </c>
      <c r="C454" s="118" t="s">
        <v>433</v>
      </c>
      <c r="D454" s="117" t="s">
        <v>409</v>
      </c>
      <c r="E454" s="119"/>
      <c r="F454" s="119"/>
      <c r="G454" s="119"/>
      <c r="H454" s="119"/>
      <c r="I454" s="114">
        <v>0</v>
      </c>
      <c r="J454" s="120">
        <v>377757</v>
      </c>
      <c r="K454" s="113">
        <v>0.056446339842809</v>
      </c>
      <c r="L454" s="114">
        <v>0</v>
      </c>
      <c r="M454" s="113">
        <v>0</v>
      </c>
      <c r="N454" s="114">
        <v>0</v>
      </c>
      <c r="O454" s="95"/>
    </row>
    <row r="455" spans="1:15" ht="31.5" outlineLevel="4">
      <c r="A455" s="116" t="s">
        <v>1401</v>
      </c>
      <c r="B455" s="117" t="s">
        <v>289</v>
      </c>
      <c r="C455" s="118" t="s">
        <v>431</v>
      </c>
      <c r="D455" s="117"/>
      <c r="E455" s="119"/>
      <c r="F455" s="119"/>
      <c r="G455" s="119"/>
      <c r="H455" s="119"/>
      <c r="I455" s="114">
        <v>0</v>
      </c>
      <c r="J455" s="120">
        <v>998000</v>
      </c>
      <c r="K455" s="113">
        <v>0.06513026052104208</v>
      </c>
      <c r="L455" s="114">
        <v>0</v>
      </c>
      <c r="M455" s="113">
        <v>0</v>
      </c>
      <c r="N455" s="114">
        <v>0</v>
      </c>
      <c r="O455" s="95"/>
    </row>
    <row r="456" spans="1:15" ht="47.25" outlineLevel="5">
      <c r="A456" s="116" t="s">
        <v>1321</v>
      </c>
      <c r="B456" s="117" t="s">
        <v>289</v>
      </c>
      <c r="C456" s="118" t="s">
        <v>431</v>
      </c>
      <c r="D456" s="117" t="s">
        <v>409</v>
      </c>
      <c r="E456" s="119"/>
      <c r="F456" s="119"/>
      <c r="G456" s="119"/>
      <c r="H456" s="119"/>
      <c r="I456" s="114">
        <v>0</v>
      </c>
      <c r="J456" s="120">
        <v>998000</v>
      </c>
      <c r="K456" s="113">
        <v>0.06513026052104208</v>
      </c>
      <c r="L456" s="114">
        <v>0</v>
      </c>
      <c r="M456" s="113">
        <v>0</v>
      </c>
      <c r="N456" s="114">
        <v>0</v>
      </c>
      <c r="O456" s="95"/>
    </row>
    <row r="457" spans="1:15" ht="15.75" outlineLevel="4">
      <c r="A457" s="116" t="s">
        <v>1312</v>
      </c>
      <c r="B457" s="117" t="s">
        <v>289</v>
      </c>
      <c r="C457" s="118" t="s">
        <v>428</v>
      </c>
      <c r="D457" s="117"/>
      <c r="E457" s="119"/>
      <c r="F457" s="119"/>
      <c r="G457" s="119"/>
      <c r="H457" s="119"/>
      <c r="I457" s="114">
        <v>0</v>
      </c>
      <c r="J457" s="120">
        <v>137300</v>
      </c>
      <c r="K457" s="113">
        <v>0</v>
      </c>
      <c r="L457" s="114">
        <v>0</v>
      </c>
      <c r="M457" s="113">
        <v>0</v>
      </c>
      <c r="N457" s="114">
        <v>0</v>
      </c>
      <c r="O457" s="95"/>
    </row>
    <row r="458" spans="1:15" ht="31.5" outlineLevel="5">
      <c r="A458" s="116" t="s">
        <v>1384</v>
      </c>
      <c r="B458" s="117" t="s">
        <v>289</v>
      </c>
      <c r="C458" s="118" t="s">
        <v>428</v>
      </c>
      <c r="D458" s="117" t="s">
        <v>378</v>
      </c>
      <c r="E458" s="119"/>
      <c r="F458" s="119"/>
      <c r="G458" s="119"/>
      <c r="H458" s="119"/>
      <c r="I458" s="114">
        <v>0</v>
      </c>
      <c r="J458" s="120">
        <v>97300</v>
      </c>
      <c r="K458" s="113">
        <v>0</v>
      </c>
      <c r="L458" s="114">
        <v>0</v>
      </c>
      <c r="M458" s="113">
        <v>0</v>
      </c>
      <c r="N458" s="114">
        <v>0</v>
      </c>
      <c r="O458" s="95"/>
    </row>
    <row r="459" spans="1:15" ht="47.25" outlineLevel="5">
      <c r="A459" s="116" t="s">
        <v>1321</v>
      </c>
      <c r="B459" s="117" t="s">
        <v>289</v>
      </c>
      <c r="C459" s="118" t="s">
        <v>428</v>
      </c>
      <c r="D459" s="117" t="s">
        <v>409</v>
      </c>
      <c r="E459" s="119"/>
      <c r="F459" s="119"/>
      <c r="G459" s="119"/>
      <c r="H459" s="119"/>
      <c r="I459" s="114">
        <v>0</v>
      </c>
      <c r="J459" s="120">
        <v>40000</v>
      </c>
      <c r="K459" s="113">
        <v>0</v>
      </c>
      <c r="L459" s="114">
        <v>0</v>
      </c>
      <c r="M459" s="113">
        <v>0</v>
      </c>
      <c r="N459" s="114">
        <v>0</v>
      </c>
      <c r="O459" s="95"/>
    </row>
    <row r="460" spans="1:15" ht="47.25" outlineLevel="4">
      <c r="A460" s="116" t="s">
        <v>1402</v>
      </c>
      <c r="B460" s="117" t="s">
        <v>289</v>
      </c>
      <c r="C460" s="118" t="s">
        <v>424</v>
      </c>
      <c r="D460" s="117"/>
      <c r="E460" s="119"/>
      <c r="F460" s="119"/>
      <c r="G460" s="119"/>
      <c r="H460" s="119"/>
      <c r="I460" s="114">
        <v>0</v>
      </c>
      <c r="J460" s="120">
        <v>3271992</v>
      </c>
      <c r="K460" s="113">
        <v>0</v>
      </c>
      <c r="L460" s="114">
        <v>0</v>
      </c>
      <c r="M460" s="113">
        <v>0</v>
      </c>
      <c r="N460" s="114">
        <v>0</v>
      </c>
      <c r="O460" s="95"/>
    </row>
    <row r="461" spans="1:15" ht="47.25" outlineLevel="5">
      <c r="A461" s="116" t="s">
        <v>1321</v>
      </c>
      <c r="B461" s="117" t="s">
        <v>289</v>
      </c>
      <c r="C461" s="118" t="s">
        <v>424</v>
      </c>
      <c r="D461" s="117" t="s">
        <v>409</v>
      </c>
      <c r="E461" s="119"/>
      <c r="F461" s="119"/>
      <c r="G461" s="119"/>
      <c r="H461" s="119"/>
      <c r="I461" s="114">
        <v>0</v>
      </c>
      <c r="J461" s="120">
        <v>3271992</v>
      </c>
      <c r="K461" s="113">
        <v>0</v>
      </c>
      <c r="L461" s="114">
        <v>0</v>
      </c>
      <c r="M461" s="113">
        <v>0</v>
      </c>
      <c r="N461" s="114">
        <v>0</v>
      </c>
      <c r="O461" s="95"/>
    </row>
    <row r="462" spans="1:15" ht="47.25" outlineLevel="4">
      <c r="A462" s="116" t="s">
        <v>1403</v>
      </c>
      <c r="B462" s="117" t="s">
        <v>289</v>
      </c>
      <c r="C462" s="118" t="s">
        <v>422</v>
      </c>
      <c r="D462" s="117"/>
      <c r="E462" s="119"/>
      <c r="F462" s="119"/>
      <c r="G462" s="119"/>
      <c r="H462" s="119"/>
      <c r="I462" s="114">
        <v>0</v>
      </c>
      <c r="J462" s="120">
        <v>3086642</v>
      </c>
      <c r="K462" s="113">
        <v>0.2020444288647663</v>
      </c>
      <c r="L462" s="114">
        <v>0</v>
      </c>
      <c r="M462" s="113">
        <v>0</v>
      </c>
      <c r="N462" s="114">
        <v>0</v>
      </c>
      <c r="O462" s="95"/>
    </row>
    <row r="463" spans="1:15" ht="47.25" outlineLevel="5">
      <c r="A463" s="116" t="s">
        <v>1321</v>
      </c>
      <c r="B463" s="117" t="s">
        <v>289</v>
      </c>
      <c r="C463" s="118" t="s">
        <v>422</v>
      </c>
      <c r="D463" s="117" t="s">
        <v>409</v>
      </c>
      <c r="E463" s="119"/>
      <c r="F463" s="119"/>
      <c r="G463" s="119"/>
      <c r="H463" s="119"/>
      <c r="I463" s="114">
        <v>0</v>
      </c>
      <c r="J463" s="120">
        <v>3086642</v>
      </c>
      <c r="K463" s="113">
        <v>0.2020444288647663</v>
      </c>
      <c r="L463" s="114">
        <v>0</v>
      </c>
      <c r="M463" s="113">
        <v>0</v>
      </c>
      <c r="N463" s="114">
        <v>0</v>
      </c>
      <c r="O463" s="95"/>
    </row>
    <row r="464" spans="1:15" ht="31.5" outlineLevel="4">
      <c r="A464" s="116" t="s">
        <v>1404</v>
      </c>
      <c r="B464" s="117" t="s">
        <v>289</v>
      </c>
      <c r="C464" s="118" t="s">
        <v>420</v>
      </c>
      <c r="D464" s="117"/>
      <c r="E464" s="119"/>
      <c r="F464" s="119"/>
      <c r="G464" s="119"/>
      <c r="H464" s="119"/>
      <c r="I464" s="114">
        <v>0</v>
      </c>
      <c r="J464" s="120">
        <v>510000</v>
      </c>
      <c r="K464" s="113">
        <v>0</v>
      </c>
      <c r="L464" s="114">
        <v>0</v>
      </c>
      <c r="M464" s="113">
        <v>0</v>
      </c>
      <c r="N464" s="114">
        <v>0</v>
      </c>
      <c r="O464" s="95"/>
    </row>
    <row r="465" spans="1:15" ht="47.25" outlineLevel="5">
      <c r="A465" s="116" t="s">
        <v>1321</v>
      </c>
      <c r="B465" s="117" t="s">
        <v>289</v>
      </c>
      <c r="C465" s="118" t="s">
        <v>420</v>
      </c>
      <c r="D465" s="117" t="s">
        <v>409</v>
      </c>
      <c r="E465" s="119"/>
      <c r="F465" s="119"/>
      <c r="G465" s="119"/>
      <c r="H465" s="119"/>
      <c r="I465" s="114">
        <v>0</v>
      </c>
      <c r="J465" s="120">
        <v>510000</v>
      </c>
      <c r="K465" s="113">
        <v>0</v>
      </c>
      <c r="L465" s="114">
        <v>0</v>
      </c>
      <c r="M465" s="113">
        <v>0</v>
      </c>
      <c r="N465" s="114">
        <v>0</v>
      </c>
      <c r="O465" s="95"/>
    </row>
    <row r="466" spans="1:15" ht="31.5" outlineLevel="4">
      <c r="A466" s="116" t="s">
        <v>1387</v>
      </c>
      <c r="B466" s="117" t="s">
        <v>289</v>
      </c>
      <c r="C466" s="118" t="s">
        <v>418</v>
      </c>
      <c r="D466" s="117"/>
      <c r="E466" s="119"/>
      <c r="F466" s="119"/>
      <c r="G466" s="119"/>
      <c r="H466" s="119"/>
      <c r="I466" s="114">
        <v>0</v>
      </c>
      <c r="J466" s="120">
        <v>700000</v>
      </c>
      <c r="K466" s="113">
        <v>0</v>
      </c>
      <c r="L466" s="114">
        <v>0</v>
      </c>
      <c r="M466" s="113">
        <v>0</v>
      </c>
      <c r="N466" s="114">
        <v>0</v>
      </c>
      <c r="O466" s="95"/>
    </row>
    <row r="467" spans="1:15" ht="47.25" outlineLevel="5">
      <c r="A467" s="116" t="s">
        <v>1321</v>
      </c>
      <c r="B467" s="117" t="s">
        <v>289</v>
      </c>
      <c r="C467" s="118" t="s">
        <v>418</v>
      </c>
      <c r="D467" s="117" t="s">
        <v>409</v>
      </c>
      <c r="E467" s="119"/>
      <c r="F467" s="119"/>
      <c r="G467" s="119"/>
      <c r="H467" s="119"/>
      <c r="I467" s="114">
        <v>0</v>
      </c>
      <c r="J467" s="120">
        <v>700000</v>
      </c>
      <c r="K467" s="113">
        <v>0</v>
      </c>
      <c r="L467" s="114">
        <v>0</v>
      </c>
      <c r="M467" s="113">
        <v>0</v>
      </c>
      <c r="N467" s="114">
        <v>0</v>
      </c>
      <c r="O467" s="95"/>
    </row>
    <row r="468" spans="1:15" ht="31.5" outlineLevel="4">
      <c r="A468" s="116" t="s">
        <v>1405</v>
      </c>
      <c r="B468" s="117" t="s">
        <v>289</v>
      </c>
      <c r="C468" s="118" t="s">
        <v>787</v>
      </c>
      <c r="D468" s="117"/>
      <c r="E468" s="119"/>
      <c r="F468" s="119"/>
      <c r="G468" s="119"/>
      <c r="H468" s="119"/>
      <c r="I468" s="114">
        <v>0</v>
      </c>
      <c r="J468" s="120">
        <v>300000</v>
      </c>
      <c r="K468" s="113">
        <v>0</v>
      </c>
      <c r="L468" s="114">
        <v>0</v>
      </c>
      <c r="M468" s="113">
        <v>0</v>
      </c>
      <c r="N468" s="114">
        <v>0</v>
      </c>
      <c r="O468" s="95"/>
    </row>
    <row r="469" spans="1:15" ht="47.25" outlineLevel="5">
      <c r="A469" s="116" t="s">
        <v>1305</v>
      </c>
      <c r="B469" s="117" t="s">
        <v>289</v>
      </c>
      <c r="C469" s="118" t="s">
        <v>787</v>
      </c>
      <c r="D469" s="117" t="s">
        <v>342</v>
      </c>
      <c r="E469" s="119"/>
      <c r="F469" s="119"/>
      <c r="G469" s="119"/>
      <c r="H469" s="119"/>
      <c r="I469" s="114">
        <v>0</v>
      </c>
      <c r="J469" s="120">
        <v>300000</v>
      </c>
      <c r="K469" s="113">
        <v>0</v>
      </c>
      <c r="L469" s="114">
        <v>0</v>
      </c>
      <c r="M469" s="113">
        <v>0</v>
      </c>
      <c r="N469" s="114">
        <v>0</v>
      </c>
      <c r="O469" s="95"/>
    </row>
    <row r="470" spans="1:15" ht="63" outlineLevel="2">
      <c r="A470" s="116" t="s">
        <v>1188</v>
      </c>
      <c r="B470" s="117" t="s">
        <v>289</v>
      </c>
      <c r="C470" s="118" t="s">
        <v>416</v>
      </c>
      <c r="D470" s="117"/>
      <c r="E470" s="119"/>
      <c r="F470" s="119"/>
      <c r="G470" s="119"/>
      <c r="H470" s="119"/>
      <c r="I470" s="114">
        <v>0</v>
      </c>
      <c r="J470" s="120">
        <v>190900</v>
      </c>
      <c r="K470" s="113">
        <v>0.04143865898376113</v>
      </c>
      <c r="L470" s="114">
        <v>0</v>
      </c>
      <c r="M470" s="113">
        <v>0</v>
      </c>
      <c r="N470" s="114">
        <v>0</v>
      </c>
      <c r="O470" s="95"/>
    </row>
    <row r="471" spans="1:15" ht="31.5" outlineLevel="3">
      <c r="A471" s="116" t="s">
        <v>1193</v>
      </c>
      <c r="B471" s="117" t="s">
        <v>289</v>
      </c>
      <c r="C471" s="118" t="s">
        <v>582</v>
      </c>
      <c r="D471" s="117"/>
      <c r="E471" s="119"/>
      <c r="F471" s="119"/>
      <c r="G471" s="119"/>
      <c r="H471" s="119"/>
      <c r="I471" s="114">
        <v>0</v>
      </c>
      <c r="J471" s="120">
        <v>23000</v>
      </c>
      <c r="K471" s="113">
        <v>0</v>
      </c>
      <c r="L471" s="114">
        <v>0</v>
      </c>
      <c r="M471" s="113">
        <v>0</v>
      </c>
      <c r="N471" s="114">
        <v>0</v>
      </c>
      <c r="O471" s="95"/>
    </row>
    <row r="472" spans="1:15" ht="15.75" outlineLevel="4">
      <c r="A472" s="116" t="s">
        <v>1312</v>
      </c>
      <c r="B472" s="117" t="s">
        <v>289</v>
      </c>
      <c r="C472" s="118" t="s">
        <v>579</v>
      </c>
      <c r="D472" s="117"/>
      <c r="E472" s="119"/>
      <c r="F472" s="119"/>
      <c r="G472" s="119"/>
      <c r="H472" s="119"/>
      <c r="I472" s="114">
        <v>0</v>
      </c>
      <c r="J472" s="120">
        <v>13000</v>
      </c>
      <c r="K472" s="113">
        <v>0</v>
      </c>
      <c r="L472" s="114">
        <v>0</v>
      </c>
      <c r="M472" s="113">
        <v>0</v>
      </c>
      <c r="N472" s="114">
        <v>0</v>
      </c>
      <c r="O472" s="95"/>
    </row>
    <row r="473" spans="1:15" ht="47.25" outlineLevel="5">
      <c r="A473" s="116" t="s">
        <v>1305</v>
      </c>
      <c r="B473" s="117" t="s">
        <v>289</v>
      </c>
      <c r="C473" s="118" t="s">
        <v>579</v>
      </c>
      <c r="D473" s="117" t="s">
        <v>342</v>
      </c>
      <c r="E473" s="119"/>
      <c r="F473" s="119"/>
      <c r="G473" s="119"/>
      <c r="H473" s="119"/>
      <c r="I473" s="114">
        <v>0</v>
      </c>
      <c r="J473" s="120">
        <v>13000</v>
      </c>
      <c r="K473" s="113">
        <v>0</v>
      </c>
      <c r="L473" s="114">
        <v>0</v>
      </c>
      <c r="M473" s="113">
        <v>0</v>
      </c>
      <c r="N473" s="114">
        <v>0</v>
      </c>
      <c r="O473" s="95"/>
    </row>
    <row r="474" spans="1:15" ht="15.75" outlineLevel="4">
      <c r="A474" s="116" t="s">
        <v>1312</v>
      </c>
      <c r="B474" s="117" t="s">
        <v>289</v>
      </c>
      <c r="C474" s="118" t="s">
        <v>644</v>
      </c>
      <c r="D474" s="117"/>
      <c r="E474" s="119"/>
      <c r="F474" s="119"/>
      <c r="G474" s="119"/>
      <c r="H474" s="119"/>
      <c r="I474" s="114">
        <v>0</v>
      </c>
      <c r="J474" s="120">
        <v>10000</v>
      </c>
      <c r="K474" s="113">
        <v>0</v>
      </c>
      <c r="L474" s="114">
        <v>0</v>
      </c>
      <c r="M474" s="113">
        <v>0</v>
      </c>
      <c r="N474" s="114">
        <v>0</v>
      </c>
      <c r="O474" s="95"/>
    </row>
    <row r="475" spans="1:15" ht="47.25" outlineLevel="5">
      <c r="A475" s="116" t="s">
        <v>1321</v>
      </c>
      <c r="B475" s="117" t="s">
        <v>289</v>
      </c>
      <c r="C475" s="118" t="s">
        <v>644</v>
      </c>
      <c r="D475" s="117" t="s">
        <v>409</v>
      </c>
      <c r="E475" s="119"/>
      <c r="F475" s="119"/>
      <c r="G475" s="119"/>
      <c r="H475" s="119"/>
      <c r="I475" s="114">
        <v>0</v>
      </c>
      <c r="J475" s="120">
        <v>10000</v>
      </c>
      <c r="K475" s="113">
        <v>0</v>
      </c>
      <c r="L475" s="114">
        <v>0</v>
      </c>
      <c r="M475" s="113">
        <v>0</v>
      </c>
      <c r="N475" s="114">
        <v>0</v>
      </c>
      <c r="O475" s="95"/>
    </row>
    <row r="476" spans="1:15" ht="31.5" outlineLevel="3">
      <c r="A476" s="116" t="s">
        <v>1195</v>
      </c>
      <c r="B476" s="117" t="s">
        <v>289</v>
      </c>
      <c r="C476" s="118" t="s">
        <v>598</v>
      </c>
      <c r="D476" s="117"/>
      <c r="E476" s="119"/>
      <c r="F476" s="119"/>
      <c r="G476" s="119"/>
      <c r="H476" s="119"/>
      <c r="I476" s="114">
        <v>0</v>
      </c>
      <c r="J476" s="120">
        <v>100000</v>
      </c>
      <c r="K476" s="113">
        <v>0.0191064</v>
      </c>
      <c r="L476" s="114">
        <v>0</v>
      </c>
      <c r="M476" s="113">
        <v>0</v>
      </c>
      <c r="N476" s="114">
        <v>0</v>
      </c>
      <c r="O476" s="95"/>
    </row>
    <row r="477" spans="1:15" ht="15.75" outlineLevel="4">
      <c r="A477" s="116" t="s">
        <v>1312</v>
      </c>
      <c r="B477" s="117" t="s">
        <v>289</v>
      </c>
      <c r="C477" s="118" t="s">
        <v>643</v>
      </c>
      <c r="D477" s="117"/>
      <c r="E477" s="119"/>
      <c r="F477" s="119"/>
      <c r="G477" s="119"/>
      <c r="H477" s="119"/>
      <c r="I477" s="114">
        <v>0</v>
      </c>
      <c r="J477" s="120">
        <v>20000</v>
      </c>
      <c r="K477" s="113">
        <v>0.095532</v>
      </c>
      <c r="L477" s="114">
        <v>0</v>
      </c>
      <c r="M477" s="113">
        <v>0</v>
      </c>
      <c r="N477" s="114">
        <v>0</v>
      </c>
      <c r="O477" s="95"/>
    </row>
    <row r="478" spans="1:15" ht="47.25" outlineLevel="5">
      <c r="A478" s="116" t="s">
        <v>1305</v>
      </c>
      <c r="B478" s="117" t="s">
        <v>289</v>
      </c>
      <c r="C478" s="118" t="s">
        <v>643</v>
      </c>
      <c r="D478" s="117" t="s">
        <v>342</v>
      </c>
      <c r="E478" s="119"/>
      <c r="F478" s="119"/>
      <c r="G478" s="119"/>
      <c r="H478" s="119"/>
      <c r="I478" s="114">
        <v>0</v>
      </c>
      <c r="J478" s="120">
        <v>20000</v>
      </c>
      <c r="K478" s="113">
        <v>0.095532</v>
      </c>
      <c r="L478" s="114">
        <v>0</v>
      </c>
      <c r="M478" s="113">
        <v>0</v>
      </c>
      <c r="N478" s="114">
        <v>0</v>
      </c>
      <c r="O478" s="95"/>
    </row>
    <row r="479" spans="1:15" ht="31.5" outlineLevel="4">
      <c r="A479" s="116" t="s">
        <v>1406</v>
      </c>
      <c r="B479" s="117" t="s">
        <v>289</v>
      </c>
      <c r="C479" s="118" t="s">
        <v>641</v>
      </c>
      <c r="D479" s="117"/>
      <c r="E479" s="119"/>
      <c r="F479" s="119"/>
      <c r="G479" s="119"/>
      <c r="H479" s="119"/>
      <c r="I479" s="114">
        <v>0</v>
      </c>
      <c r="J479" s="120">
        <v>30000</v>
      </c>
      <c r="K479" s="113">
        <v>0</v>
      </c>
      <c r="L479" s="114">
        <v>0</v>
      </c>
      <c r="M479" s="113">
        <v>0</v>
      </c>
      <c r="N479" s="114">
        <v>0</v>
      </c>
      <c r="O479" s="95"/>
    </row>
    <row r="480" spans="1:15" ht="47.25" outlineLevel="5">
      <c r="A480" s="116" t="s">
        <v>1321</v>
      </c>
      <c r="B480" s="117" t="s">
        <v>289</v>
      </c>
      <c r="C480" s="118" t="s">
        <v>641</v>
      </c>
      <c r="D480" s="117" t="s">
        <v>409</v>
      </c>
      <c r="E480" s="119"/>
      <c r="F480" s="119"/>
      <c r="G480" s="119"/>
      <c r="H480" s="119"/>
      <c r="I480" s="114">
        <v>0</v>
      </c>
      <c r="J480" s="120">
        <v>30000</v>
      </c>
      <c r="K480" s="113">
        <v>0</v>
      </c>
      <c r="L480" s="114">
        <v>0</v>
      </c>
      <c r="M480" s="113">
        <v>0</v>
      </c>
      <c r="N480" s="114">
        <v>0</v>
      </c>
      <c r="O480" s="95"/>
    </row>
    <row r="481" spans="1:15" ht="31.5" outlineLevel="4">
      <c r="A481" s="116" t="s">
        <v>1407</v>
      </c>
      <c r="B481" s="117" t="s">
        <v>289</v>
      </c>
      <c r="C481" s="118" t="s">
        <v>594</v>
      </c>
      <c r="D481" s="117"/>
      <c r="E481" s="119"/>
      <c r="F481" s="119"/>
      <c r="G481" s="119"/>
      <c r="H481" s="119"/>
      <c r="I481" s="114">
        <v>0</v>
      </c>
      <c r="J481" s="120">
        <v>50000</v>
      </c>
      <c r="K481" s="113">
        <v>0</v>
      </c>
      <c r="L481" s="114">
        <v>0</v>
      </c>
      <c r="M481" s="113">
        <v>0</v>
      </c>
      <c r="N481" s="114">
        <v>0</v>
      </c>
      <c r="O481" s="95"/>
    </row>
    <row r="482" spans="1:15" ht="47.25" outlineLevel="5">
      <c r="A482" s="116" t="s">
        <v>1321</v>
      </c>
      <c r="B482" s="117" t="s">
        <v>289</v>
      </c>
      <c r="C482" s="118" t="s">
        <v>594</v>
      </c>
      <c r="D482" s="117" t="s">
        <v>409</v>
      </c>
      <c r="E482" s="119"/>
      <c r="F482" s="119"/>
      <c r="G482" s="119"/>
      <c r="H482" s="119"/>
      <c r="I482" s="114">
        <v>0</v>
      </c>
      <c r="J482" s="120">
        <v>50000</v>
      </c>
      <c r="K482" s="113">
        <v>0</v>
      </c>
      <c r="L482" s="114">
        <v>0</v>
      </c>
      <c r="M482" s="113">
        <v>0</v>
      </c>
      <c r="N482" s="114">
        <v>0</v>
      </c>
      <c r="O482" s="95"/>
    </row>
    <row r="483" spans="1:15" ht="15.75" outlineLevel="3">
      <c r="A483" s="116" t="s">
        <v>1199</v>
      </c>
      <c r="B483" s="117" t="s">
        <v>289</v>
      </c>
      <c r="C483" s="118" t="s">
        <v>414</v>
      </c>
      <c r="D483" s="117"/>
      <c r="E483" s="119"/>
      <c r="F483" s="119"/>
      <c r="G483" s="119"/>
      <c r="H483" s="119"/>
      <c r="I483" s="114">
        <v>0</v>
      </c>
      <c r="J483" s="120">
        <v>67900</v>
      </c>
      <c r="K483" s="113">
        <v>0.08836524300441827</v>
      </c>
      <c r="L483" s="114">
        <v>0</v>
      </c>
      <c r="M483" s="113">
        <v>0</v>
      </c>
      <c r="N483" s="114">
        <v>0</v>
      </c>
      <c r="O483" s="95"/>
    </row>
    <row r="484" spans="1:15" ht="15.75" outlineLevel="4">
      <c r="A484" s="116" t="s">
        <v>1312</v>
      </c>
      <c r="B484" s="117" t="s">
        <v>289</v>
      </c>
      <c r="C484" s="118" t="s">
        <v>410</v>
      </c>
      <c r="D484" s="117"/>
      <c r="E484" s="119"/>
      <c r="F484" s="119"/>
      <c r="G484" s="119"/>
      <c r="H484" s="119"/>
      <c r="I484" s="114">
        <v>0</v>
      </c>
      <c r="J484" s="120">
        <v>67900</v>
      </c>
      <c r="K484" s="113">
        <v>0.08836524300441827</v>
      </c>
      <c r="L484" s="114">
        <v>0</v>
      </c>
      <c r="M484" s="113">
        <v>0</v>
      </c>
      <c r="N484" s="114">
        <v>0</v>
      </c>
      <c r="O484" s="95"/>
    </row>
    <row r="485" spans="1:15" ht="47.25" outlineLevel="5">
      <c r="A485" s="116" t="s">
        <v>1305</v>
      </c>
      <c r="B485" s="117" t="s">
        <v>289</v>
      </c>
      <c r="C485" s="118" t="s">
        <v>410</v>
      </c>
      <c r="D485" s="117" t="s">
        <v>342</v>
      </c>
      <c r="E485" s="119"/>
      <c r="F485" s="119"/>
      <c r="G485" s="119"/>
      <c r="H485" s="119"/>
      <c r="I485" s="114">
        <v>0</v>
      </c>
      <c r="J485" s="120">
        <v>34000</v>
      </c>
      <c r="K485" s="113">
        <v>0</v>
      </c>
      <c r="L485" s="114">
        <v>0</v>
      </c>
      <c r="M485" s="113">
        <v>0</v>
      </c>
      <c r="N485" s="114">
        <v>0</v>
      </c>
      <c r="O485" s="95"/>
    </row>
    <row r="486" spans="1:15" ht="31.5" outlineLevel="5">
      <c r="A486" s="116" t="s">
        <v>1384</v>
      </c>
      <c r="B486" s="117" t="s">
        <v>289</v>
      </c>
      <c r="C486" s="118" t="s">
        <v>410</v>
      </c>
      <c r="D486" s="117" t="s">
        <v>378</v>
      </c>
      <c r="E486" s="119"/>
      <c r="F486" s="119"/>
      <c r="G486" s="119"/>
      <c r="H486" s="119"/>
      <c r="I486" s="114">
        <v>0</v>
      </c>
      <c r="J486" s="120">
        <v>6000</v>
      </c>
      <c r="K486" s="113">
        <v>1</v>
      </c>
      <c r="L486" s="114">
        <v>0</v>
      </c>
      <c r="M486" s="113">
        <v>0</v>
      </c>
      <c r="N486" s="114">
        <v>0</v>
      </c>
      <c r="O486" s="95"/>
    </row>
    <row r="487" spans="1:15" ht="47.25" outlineLevel="5">
      <c r="A487" s="116" t="s">
        <v>1321</v>
      </c>
      <c r="B487" s="117" t="s">
        <v>289</v>
      </c>
      <c r="C487" s="118" t="s">
        <v>410</v>
      </c>
      <c r="D487" s="117" t="s">
        <v>409</v>
      </c>
      <c r="E487" s="119"/>
      <c r="F487" s="119"/>
      <c r="G487" s="119"/>
      <c r="H487" s="119"/>
      <c r="I487" s="114">
        <v>0</v>
      </c>
      <c r="J487" s="120">
        <v>27900</v>
      </c>
      <c r="K487" s="113">
        <v>0</v>
      </c>
      <c r="L487" s="114">
        <v>0</v>
      </c>
      <c r="M487" s="113">
        <v>0</v>
      </c>
      <c r="N487" s="114">
        <v>0</v>
      </c>
      <c r="O487" s="95"/>
    </row>
    <row r="488" spans="1:15" ht="15.75" outlineLevel="1">
      <c r="A488" s="116" t="s">
        <v>290</v>
      </c>
      <c r="B488" s="117" t="s">
        <v>291</v>
      </c>
      <c r="C488" s="118"/>
      <c r="D488" s="117"/>
      <c r="E488" s="119"/>
      <c r="F488" s="119"/>
      <c r="G488" s="119"/>
      <c r="H488" s="119"/>
      <c r="I488" s="114">
        <v>0</v>
      </c>
      <c r="J488" s="120">
        <v>11093922.5</v>
      </c>
      <c r="K488" s="113">
        <v>0.18412914548483642</v>
      </c>
      <c r="L488" s="114">
        <v>0</v>
      </c>
      <c r="M488" s="113">
        <v>0</v>
      </c>
      <c r="N488" s="114">
        <v>0</v>
      </c>
      <c r="O488" s="95"/>
    </row>
    <row r="489" spans="1:15" ht="47.25" outlineLevel="2">
      <c r="A489" s="116" t="s">
        <v>1047</v>
      </c>
      <c r="B489" s="117" t="s">
        <v>291</v>
      </c>
      <c r="C489" s="118" t="s">
        <v>387</v>
      </c>
      <c r="D489" s="117"/>
      <c r="E489" s="119"/>
      <c r="F489" s="119"/>
      <c r="G489" s="119"/>
      <c r="H489" s="119"/>
      <c r="I489" s="114">
        <v>0</v>
      </c>
      <c r="J489" s="120">
        <v>8538169.5</v>
      </c>
      <c r="K489" s="113">
        <v>0.17593059495949337</v>
      </c>
      <c r="L489" s="114">
        <v>0</v>
      </c>
      <c r="M489" s="113">
        <v>0</v>
      </c>
      <c r="N489" s="114">
        <v>0</v>
      </c>
      <c r="O489" s="95"/>
    </row>
    <row r="490" spans="1:15" ht="47.25" outlineLevel="3">
      <c r="A490" s="116" t="s">
        <v>1112</v>
      </c>
      <c r="B490" s="117" t="s">
        <v>291</v>
      </c>
      <c r="C490" s="118" t="s">
        <v>385</v>
      </c>
      <c r="D490" s="117"/>
      <c r="E490" s="119"/>
      <c r="F490" s="119"/>
      <c r="G490" s="119"/>
      <c r="H490" s="119"/>
      <c r="I490" s="114">
        <v>0</v>
      </c>
      <c r="J490" s="120">
        <v>8538169.5</v>
      </c>
      <c r="K490" s="113">
        <v>0.17593059495949337</v>
      </c>
      <c r="L490" s="114">
        <v>0</v>
      </c>
      <c r="M490" s="113">
        <v>0</v>
      </c>
      <c r="N490" s="114">
        <v>0</v>
      </c>
      <c r="O490" s="95"/>
    </row>
    <row r="491" spans="1:15" ht="15.75" outlineLevel="4">
      <c r="A491" s="116" t="s">
        <v>1312</v>
      </c>
      <c r="B491" s="117" t="s">
        <v>291</v>
      </c>
      <c r="C491" s="118" t="s">
        <v>405</v>
      </c>
      <c r="D491" s="117"/>
      <c r="E491" s="119"/>
      <c r="F491" s="119"/>
      <c r="G491" s="119"/>
      <c r="H491" s="119"/>
      <c r="I491" s="114">
        <v>0</v>
      </c>
      <c r="J491" s="120">
        <v>325000</v>
      </c>
      <c r="K491" s="113">
        <v>0.14353846153846153</v>
      </c>
      <c r="L491" s="114">
        <v>0</v>
      </c>
      <c r="M491" s="113">
        <v>0</v>
      </c>
      <c r="N491" s="114">
        <v>0</v>
      </c>
      <c r="O491" s="95"/>
    </row>
    <row r="492" spans="1:15" ht="47.25" outlineLevel="5">
      <c r="A492" s="116" t="s">
        <v>1305</v>
      </c>
      <c r="B492" s="117" t="s">
        <v>291</v>
      </c>
      <c r="C492" s="118" t="s">
        <v>405</v>
      </c>
      <c r="D492" s="117" t="s">
        <v>342</v>
      </c>
      <c r="E492" s="119"/>
      <c r="F492" s="119"/>
      <c r="G492" s="119"/>
      <c r="H492" s="119"/>
      <c r="I492" s="114">
        <v>0</v>
      </c>
      <c r="J492" s="120">
        <v>325000</v>
      </c>
      <c r="K492" s="113">
        <v>0.14353846153846153</v>
      </c>
      <c r="L492" s="114">
        <v>0</v>
      </c>
      <c r="M492" s="113">
        <v>0</v>
      </c>
      <c r="N492" s="114">
        <v>0</v>
      </c>
      <c r="O492" s="95"/>
    </row>
    <row r="493" spans="1:15" ht="31.5" outlineLevel="4">
      <c r="A493" s="116" t="s">
        <v>1408</v>
      </c>
      <c r="B493" s="117" t="s">
        <v>291</v>
      </c>
      <c r="C493" s="118" t="s">
        <v>401</v>
      </c>
      <c r="D493" s="117"/>
      <c r="E493" s="119"/>
      <c r="F493" s="119"/>
      <c r="G493" s="119"/>
      <c r="H493" s="119"/>
      <c r="I493" s="114">
        <v>0</v>
      </c>
      <c r="J493" s="120">
        <v>8213169.5</v>
      </c>
      <c r="K493" s="113">
        <v>0.1772123709367011</v>
      </c>
      <c r="L493" s="114">
        <v>0</v>
      </c>
      <c r="M493" s="113">
        <v>0</v>
      </c>
      <c r="N493" s="114">
        <v>0</v>
      </c>
      <c r="O493" s="95"/>
    </row>
    <row r="494" spans="1:15" ht="78.75" outlineLevel="5">
      <c r="A494" s="116" t="s">
        <v>1302</v>
      </c>
      <c r="B494" s="117" t="s">
        <v>291</v>
      </c>
      <c r="C494" s="118" t="s">
        <v>401</v>
      </c>
      <c r="D494" s="117" t="s">
        <v>357</v>
      </c>
      <c r="E494" s="119"/>
      <c r="F494" s="119"/>
      <c r="G494" s="119"/>
      <c r="H494" s="119"/>
      <c r="I494" s="114">
        <v>0</v>
      </c>
      <c r="J494" s="120">
        <v>7586069.5</v>
      </c>
      <c r="K494" s="113">
        <v>0.18154871373113574</v>
      </c>
      <c r="L494" s="114">
        <v>0</v>
      </c>
      <c r="M494" s="113">
        <v>0</v>
      </c>
      <c r="N494" s="114">
        <v>0</v>
      </c>
      <c r="O494" s="95"/>
    </row>
    <row r="495" spans="1:15" ht="47.25" outlineLevel="5">
      <c r="A495" s="116" t="s">
        <v>1305</v>
      </c>
      <c r="B495" s="117" t="s">
        <v>291</v>
      </c>
      <c r="C495" s="118" t="s">
        <v>401</v>
      </c>
      <c r="D495" s="117" t="s">
        <v>342</v>
      </c>
      <c r="E495" s="119"/>
      <c r="F495" s="119"/>
      <c r="G495" s="119"/>
      <c r="H495" s="119"/>
      <c r="I495" s="114">
        <v>0</v>
      </c>
      <c r="J495" s="120">
        <v>627099.48</v>
      </c>
      <c r="K495" s="113">
        <v>0.12475462425833936</v>
      </c>
      <c r="L495" s="114">
        <v>0</v>
      </c>
      <c r="M495" s="113">
        <v>0</v>
      </c>
      <c r="N495" s="114">
        <v>0</v>
      </c>
      <c r="O495" s="95"/>
    </row>
    <row r="496" spans="1:15" ht="15.75" outlineLevel="5">
      <c r="A496" s="116" t="s">
        <v>1307</v>
      </c>
      <c r="B496" s="117" t="s">
        <v>291</v>
      </c>
      <c r="C496" s="118" t="s">
        <v>401</v>
      </c>
      <c r="D496" s="117" t="s">
        <v>337</v>
      </c>
      <c r="E496" s="119"/>
      <c r="F496" s="119"/>
      <c r="G496" s="119"/>
      <c r="H496" s="119"/>
      <c r="I496" s="114">
        <v>0</v>
      </c>
      <c r="J496" s="120">
        <v>0.52</v>
      </c>
      <c r="K496" s="113">
        <v>1</v>
      </c>
      <c r="L496" s="114">
        <v>0</v>
      </c>
      <c r="M496" s="113">
        <v>0</v>
      </c>
      <c r="N496" s="114">
        <v>0</v>
      </c>
      <c r="O496" s="95"/>
    </row>
    <row r="497" spans="1:15" ht="31.5" outlineLevel="2">
      <c r="A497" s="116" t="s">
        <v>1120</v>
      </c>
      <c r="B497" s="117" t="s">
        <v>291</v>
      </c>
      <c r="C497" s="118" t="s">
        <v>399</v>
      </c>
      <c r="D497" s="117"/>
      <c r="E497" s="119"/>
      <c r="F497" s="119"/>
      <c r="G497" s="119"/>
      <c r="H497" s="119"/>
      <c r="I497" s="114">
        <v>0</v>
      </c>
      <c r="J497" s="120">
        <v>7600</v>
      </c>
      <c r="K497" s="113">
        <v>0</v>
      </c>
      <c r="L497" s="114">
        <v>0</v>
      </c>
      <c r="M497" s="113">
        <v>0</v>
      </c>
      <c r="N497" s="114">
        <v>0</v>
      </c>
      <c r="O497" s="95"/>
    </row>
    <row r="498" spans="1:15" ht="47.25" outlineLevel="3">
      <c r="A498" s="116" t="s">
        <v>1214</v>
      </c>
      <c r="B498" s="117" t="s">
        <v>291</v>
      </c>
      <c r="C498" s="118" t="s">
        <v>397</v>
      </c>
      <c r="D498" s="117"/>
      <c r="E498" s="119"/>
      <c r="F498" s="119"/>
      <c r="G498" s="119"/>
      <c r="H498" s="119"/>
      <c r="I498" s="114">
        <v>0</v>
      </c>
      <c r="J498" s="120">
        <v>7600</v>
      </c>
      <c r="K498" s="113">
        <v>0</v>
      </c>
      <c r="L498" s="114">
        <v>0</v>
      </c>
      <c r="M498" s="113">
        <v>0</v>
      </c>
      <c r="N498" s="114">
        <v>0</v>
      </c>
      <c r="O498" s="95"/>
    </row>
    <row r="499" spans="1:15" ht="15.75" outlineLevel="4">
      <c r="A499" s="116" t="s">
        <v>1312</v>
      </c>
      <c r="B499" s="117" t="s">
        <v>291</v>
      </c>
      <c r="C499" s="118" t="s">
        <v>394</v>
      </c>
      <c r="D499" s="117"/>
      <c r="E499" s="119"/>
      <c r="F499" s="119"/>
      <c r="G499" s="119"/>
      <c r="H499" s="119"/>
      <c r="I499" s="114">
        <v>0</v>
      </c>
      <c r="J499" s="120">
        <v>7600</v>
      </c>
      <c r="K499" s="113">
        <v>0</v>
      </c>
      <c r="L499" s="114">
        <v>0</v>
      </c>
      <c r="M499" s="113">
        <v>0</v>
      </c>
      <c r="N499" s="114">
        <v>0</v>
      </c>
      <c r="O499" s="95"/>
    </row>
    <row r="500" spans="1:15" ht="47.25" outlineLevel="5">
      <c r="A500" s="116" t="s">
        <v>1305</v>
      </c>
      <c r="B500" s="117" t="s">
        <v>291</v>
      </c>
      <c r="C500" s="118" t="s">
        <v>394</v>
      </c>
      <c r="D500" s="117" t="s">
        <v>342</v>
      </c>
      <c r="E500" s="119"/>
      <c r="F500" s="119"/>
      <c r="G500" s="119"/>
      <c r="H500" s="119"/>
      <c r="I500" s="114">
        <v>0</v>
      </c>
      <c r="J500" s="120">
        <v>7600</v>
      </c>
      <c r="K500" s="113">
        <v>0</v>
      </c>
      <c r="L500" s="114">
        <v>0</v>
      </c>
      <c r="M500" s="113">
        <v>0</v>
      </c>
      <c r="N500" s="114">
        <v>0</v>
      </c>
      <c r="O500" s="95"/>
    </row>
    <row r="501" spans="1:15" ht="31.5" outlineLevel="2">
      <c r="A501" s="116" t="s">
        <v>998</v>
      </c>
      <c r="B501" s="117" t="s">
        <v>291</v>
      </c>
      <c r="C501" s="118" t="s">
        <v>333</v>
      </c>
      <c r="D501" s="117"/>
      <c r="E501" s="119"/>
      <c r="F501" s="119"/>
      <c r="G501" s="119"/>
      <c r="H501" s="119"/>
      <c r="I501" s="114">
        <v>0</v>
      </c>
      <c r="J501" s="120">
        <v>2548153</v>
      </c>
      <c r="K501" s="113">
        <v>0.21214943922127125</v>
      </c>
      <c r="L501" s="114">
        <v>0</v>
      </c>
      <c r="M501" s="113">
        <v>0</v>
      </c>
      <c r="N501" s="114">
        <v>0</v>
      </c>
      <c r="O501" s="95"/>
    </row>
    <row r="502" spans="1:15" ht="15.75" outlineLevel="3">
      <c r="A502" s="116" t="s">
        <v>999</v>
      </c>
      <c r="B502" s="117" t="s">
        <v>291</v>
      </c>
      <c r="C502" s="118" t="s">
        <v>331</v>
      </c>
      <c r="D502" s="117"/>
      <c r="E502" s="119"/>
      <c r="F502" s="119"/>
      <c r="G502" s="119"/>
      <c r="H502" s="119"/>
      <c r="I502" s="114">
        <v>0</v>
      </c>
      <c r="J502" s="120">
        <v>2548153</v>
      </c>
      <c r="K502" s="113">
        <v>0.21214943922127125</v>
      </c>
      <c r="L502" s="114">
        <v>0</v>
      </c>
      <c r="M502" s="113">
        <v>0</v>
      </c>
      <c r="N502" s="114">
        <v>0</v>
      </c>
      <c r="O502" s="95"/>
    </row>
    <row r="503" spans="1:15" ht="31.5" outlineLevel="4">
      <c r="A503" s="116" t="s">
        <v>1303</v>
      </c>
      <c r="B503" s="117" t="s">
        <v>291</v>
      </c>
      <c r="C503" s="118" t="s">
        <v>373</v>
      </c>
      <c r="D503" s="117"/>
      <c r="E503" s="119"/>
      <c r="F503" s="119"/>
      <c r="G503" s="119"/>
      <c r="H503" s="119"/>
      <c r="I503" s="114">
        <v>0</v>
      </c>
      <c r="J503" s="120">
        <v>1560953</v>
      </c>
      <c r="K503" s="113">
        <v>0.1887239590173439</v>
      </c>
      <c r="L503" s="114">
        <v>0</v>
      </c>
      <c r="M503" s="113">
        <v>0</v>
      </c>
      <c r="N503" s="114">
        <v>0</v>
      </c>
      <c r="O503" s="95"/>
    </row>
    <row r="504" spans="1:15" ht="78.75" outlineLevel="5">
      <c r="A504" s="116" t="s">
        <v>1302</v>
      </c>
      <c r="B504" s="117" t="s">
        <v>291</v>
      </c>
      <c r="C504" s="118" t="s">
        <v>373</v>
      </c>
      <c r="D504" s="117" t="s">
        <v>357</v>
      </c>
      <c r="E504" s="119"/>
      <c r="F504" s="119"/>
      <c r="G504" s="119"/>
      <c r="H504" s="119"/>
      <c r="I504" s="114">
        <v>0</v>
      </c>
      <c r="J504" s="120">
        <v>1560953</v>
      </c>
      <c r="K504" s="113">
        <v>0.1887239590173439</v>
      </c>
      <c r="L504" s="114">
        <v>0</v>
      </c>
      <c r="M504" s="113">
        <v>0</v>
      </c>
      <c r="N504" s="114">
        <v>0</v>
      </c>
      <c r="O504" s="95"/>
    </row>
    <row r="505" spans="1:15" ht="63" outlineLevel="4">
      <c r="A505" s="116" t="s">
        <v>1409</v>
      </c>
      <c r="B505" s="117" t="s">
        <v>291</v>
      </c>
      <c r="C505" s="118" t="s">
        <v>928</v>
      </c>
      <c r="D505" s="117"/>
      <c r="E505" s="119"/>
      <c r="F505" s="119"/>
      <c r="G505" s="119"/>
      <c r="H505" s="119"/>
      <c r="I505" s="114">
        <v>0</v>
      </c>
      <c r="J505" s="120">
        <v>987200</v>
      </c>
      <c r="K505" s="113">
        <v>0.2491896272285251</v>
      </c>
      <c r="L505" s="114">
        <v>0</v>
      </c>
      <c r="M505" s="113">
        <v>0</v>
      </c>
      <c r="N505" s="114">
        <v>0</v>
      </c>
      <c r="O505" s="95"/>
    </row>
    <row r="506" spans="1:15" ht="78.75" outlineLevel="5">
      <c r="A506" s="116" t="s">
        <v>1302</v>
      </c>
      <c r="B506" s="117" t="s">
        <v>291</v>
      </c>
      <c r="C506" s="118" t="s">
        <v>928</v>
      </c>
      <c r="D506" s="117" t="s">
        <v>357</v>
      </c>
      <c r="E506" s="119"/>
      <c r="F506" s="119"/>
      <c r="G506" s="119"/>
      <c r="H506" s="119"/>
      <c r="I506" s="114">
        <v>0</v>
      </c>
      <c r="J506" s="120">
        <v>913000</v>
      </c>
      <c r="K506" s="113">
        <v>0.2497261774370208</v>
      </c>
      <c r="L506" s="114">
        <v>0</v>
      </c>
      <c r="M506" s="113">
        <v>0</v>
      </c>
      <c r="N506" s="114">
        <v>0</v>
      </c>
      <c r="O506" s="95"/>
    </row>
    <row r="507" spans="1:15" ht="47.25" outlineLevel="5">
      <c r="A507" s="116" t="s">
        <v>1305</v>
      </c>
      <c r="B507" s="117" t="s">
        <v>291</v>
      </c>
      <c r="C507" s="118" t="s">
        <v>928</v>
      </c>
      <c r="D507" s="117" t="s">
        <v>342</v>
      </c>
      <c r="E507" s="119"/>
      <c r="F507" s="119"/>
      <c r="G507" s="119"/>
      <c r="H507" s="119"/>
      <c r="I507" s="114">
        <v>0</v>
      </c>
      <c r="J507" s="120">
        <v>74200</v>
      </c>
      <c r="K507" s="113">
        <v>0.24258760107816713</v>
      </c>
      <c r="L507" s="114">
        <v>0</v>
      </c>
      <c r="M507" s="113">
        <v>0</v>
      </c>
      <c r="N507" s="114">
        <v>0</v>
      </c>
      <c r="O507" s="95"/>
    </row>
    <row r="508" spans="1:15" s="122" customFormat="1" ht="15.75" collapsed="1">
      <c r="A508" s="107" t="s">
        <v>292</v>
      </c>
      <c r="B508" s="108" t="s">
        <v>293</v>
      </c>
      <c r="C508" s="109"/>
      <c r="D508" s="108"/>
      <c r="E508" s="119"/>
      <c r="F508" s="119"/>
      <c r="G508" s="119"/>
      <c r="H508" s="119"/>
      <c r="I508" s="114">
        <v>0</v>
      </c>
      <c r="J508" s="112">
        <v>39445071.92</v>
      </c>
      <c r="K508" s="113">
        <v>0.0750211328300197</v>
      </c>
      <c r="L508" s="114">
        <v>0</v>
      </c>
      <c r="M508" s="113">
        <v>0</v>
      </c>
      <c r="N508" s="114">
        <v>0</v>
      </c>
      <c r="O508" s="121"/>
    </row>
    <row r="509" spans="1:15" ht="15.75" outlineLevel="1">
      <c r="A509" s="116" t="s">
        <v>294</v>
      </c>
      <c r="B509" s="117" t="s">
        <v>295</v>
      </c>
      <c r="C509" s="118"/>
      <c r="D509" s="117"/>
      <c r="E509" s="119"/>
      <c r="F509" s="119"/>
      <c r="G509" s="119"/>
      <c r="H509" s="119"/>
      <c r="I509" s="114">
        <v>0</v>
      </c>
      <c r="J509" s="120">
        <v>31568836.92</v>
      </c>
      <c r="K509" s="113">
        <v>0.057098233443565204</v>
      </c>
      <c r="L509" s="114">
        <v>0</v>
      </c>
      <c r="M509" s="113">
        <v>0</v>
      </c>
      <c r="N509" s="114">
        <v>0</v>
      </c>
      <c r="O509" s="95"/>
    </row>
    <row r="510" spans="1:15" ht="47.25" outlineLevel="2">
      <c r="A510" s="116" t="s">
        <v>1065</v>
      </c>
      <c r="B510" s="117" t="s">
        <v>295</v>
      </c>
      <c r="C510" s="118" t="s">
        <v>637</v>
      </c>
      <c r="D510" s="117"/>
      <c r="E510" s="119"/>
      <c r="F510" s="119"/>
      <c r="G510" s="119"/>
      <c r="H510" s="119"/>
      <c r="I510" s="114">
        <v>0</v>
      </c>
      <c r="J510" s="120">
        <v>837523.62</v>
      </c>
      <c r="K510" s="113">
        <v>0</v>
      </c>
      <c r="L510" s="114">
        <v>0</v>
      </c>
      <c r="M510" s="113">
        <v>0</v>
      </c>
      <c r="N510" s="114">
        <v>0</v>
      </c>
      <c r="O510" s="95"/>
    </row>
    <row r="511" spans="1:15" ht="31.5" outlineLevel="3">
      <c r="A511" s="116" t="s">
        <v>1066</v>
      </c>
      <c r="B511" s="117" t="s">
        <v>295</v>
      </c>
      <c r="C511" s="118" t="s">
        <v>635</v>
      </c>
      <c r="D511" s="117"/>
      <c r="E511" s="119"/>
      <c r="F511" s="119"/>
      <c r="G511" s="119"/>
      <c r="H511" s="119"/>
      <c r="I511" s="114">
        <v>0</v>
      </c>
      <c r="J511" s="120">
        <v>837523.62</v>
      </c>
      <c r="K511" s="113">
        <v>0</v>
      </c>
      <c r="L511" s="114">
        <v>0</v>
      </c>
      <c r="M511" s="113">
        <v>0</v>
      </c>
      <c r="N511" s="114">
        <v>0</v>
      </c>
      <c r="O511" s="95"/>
    </row>
    <row r="512" spans="1:15" ht="31.5" outlineLevel="4">
      <c r="A512" s="116" t="s">
        <v>1410</v>
      </c>
      <c r="B512" s="117" t="s">
        <v>295</v>
      </c>
      <c r="C512" s="118" t="s">
        <v>631</v>
      </c>
      <c r="D512" s="117"/>
      <c r="E512" s="119"/>
      <c r="F512" s="119"/>
      <c r="G512" s="119"/>
      <c r="H512" s="119"/>
      <c r="I512" s="114">
        <v>0</v>
      </c>
      <c r="J512" s="120">
        <v>39882.08</v>
      </c>
      <c r="K512" s="113">
        <v>0</v>
      </c>
      <c r="L512" s="114">
        <v>0</v>
      </c>
      <c r="M512" s="113">
        <v>0</v>
      </c>
      <c r="N512" s="114">
        <v>0</v>
      </c>
      <c r="O512" s="95"/>
    </row>
    <row r="513" spans="1:15" ht="47.25" outlineLevel="5">
      <c r="A513" s="116" t="s">
        <v>1321</v>
      </c>
      <c r="B513" s="117" t="s">
        <v>295</v>
      </c>
      <c r="C513" s="118" t="s">
        <v>631</v>
      </c>
      <c r="D513" s="117" t="s">
        <v>409</v>
      </c>
      <c r="E513" s="119"/>
      <c r="F513" s="119"/>
      <c r="G513" s="119"/>
      <c r="H513" s="119"/>
      <c r="I513" s="114">
        <v>0</v>
      </c>
      <c r="J513" s="120">
        <v>39882.08</v>
      </c>
      <c r="K513" s="113">
        <v>0</v>
      </c>
      <c r="L513" s="114">
        <v>0</v>
      </c>
      <c r="M513" s="113">
        <v>0</v>
      </c>
      <c r="N513" s="114">
        <v>0</v>
      </c>
      <c r="O513" s="95"/>
    </row>
    <row r="514" spans="1:15" ht="31.5" outlineLevel="4">
      <c r="A514" s="116" t="s">
        <v>1411</v>
      </c>
      <c r="B514" s="117" t="s">
        <v>295</v>
      </c>
      <c r="C514" s="118" t="s">
        <v>629</v>
      </c>
      <c r="D514" s="117"/>
      <c r="E514" s="119"/>
      <c r="F514" s="119"/>
      <c r="G514" s="119"/>
      <c r="H514" s="119"/>
      <c r="I514" s="114">
        <v>0</v>
      </c>
      <c r="J514" s="120">
        <v>797641.54</v>
      </c>
      <c r="K514" s="113">
        <v>0</v>
      </c>
      <c r="L514" s="114">
        <v>0</v>
      </c>
      <c r="M514" s="113">
        <v>0</v>
      </c>
      <c r="N514" s="114">
        <v>0</v>
      </c>
      <c r="O514" s="95"/>
    </row>
    <row r="515" spans="1:15" ht="47.25" outlineLevel="5">
      <c r="A515" s="116" t="s">
        <v>1321</v>
      </c>
      <c r="B515" s="117" t="s">
        <v>295</v>
      </c>
      <c r="C515" s="118" t="s">
        <v>629</v>
      </c>
      <c r="D515" s="117" t="s">
        <v>409</v>
      </c>
      <c r="E515" s="119"/>
      <c r="F515" s="119"/>
      <c r="G515" s="119"/>
      <c r="H515" s="119"/>
      <c r="I515" s="114">
        <v>0</v>
      </c>
      <c r="J515" s="120">
        <v>797641.54</v>
      </c>
      <c r="K515" s="113">
        <v>0</v>
      </c>
      <c r="L515" s="114">
        <v>0</v>
      </c>
      <c r="M515" s="113">
        <v>0</v>
      </c>
      <c r="N515" s="114">
        <v>0</v>
      </c>
      <c r="O515" s="95"/>
    </row>
    <row r="516" spans="1:15" ht="31.5" outlineLevel="2">
      <c r="A516" s="116" t="s">
        <v>1120</v>
      </c>
      <c r="B516" s="117" t="s">
        <v>295</v>
      </c>
      <c r="C516" s="118" t="s">
        <v>399</v>
      </c>
      <c r="D516" s="117"/>
      <c r="E516" s="119"/>
      <c r="F516" s="119"/>
      <c r="G516" s="119"/>
      <c r="H516" s="119"/>
      <c r="I516" s="114">
        <v>0</v>
      </c>
      <c r="J516" s="120">
        <v>30511313.3</v>
      </c>
      <c r="K516" s="113">
        <v>0.059077261023700346</v>
      </c>
      <c r="L516" s="114">
        <v>0</v>
      </c>
      <c r="M516" s="113">
        <v>0</v>
      </c>
      <c r="N516" s="114">
        <v>0</v>
      </c>
      <c r="O516" s="95"/>
    </row>
    <row r="517" spans="1:15" ht="31.5" outlineLevel="3">
      <c r="A517" s="116" t="s">
        <v>1121</v>
      </c>
      <c r="B517" s="117" t="s">
        <v>295</v>
      </c>
      <c r="C517" s="118" t="s">
        <v>591</v>
      </c>
      <c r="D517" s="117"/>
      <c r="E517" s="119"/>
      <c r="F517" s="119"/>
      <c r="G517" s="119"/>
      <c r="H517" s="119"/>
      <c r="I517" s="114">
        <v>0</v>
      </c>
      <c r="J517" s="120">
        <v>30509813.3</v>
      </c>
      <c r="K517" s="113">
        <v>0.05908016552824989</v>
      </c>
      <c r="L517" s="114">
        <v>0</v>
      </c>
      <c r="M517" s="113">
        <v>0</v>
      </c>
      <c r="N517" s="114">
        <v>0</v>
      </c>
      <c r="O517" s="95"/>
    </row>
    <row r="518" spans="1:15" ht="15.75" outlineLevel="4">
      <c r="A518" s="116" t="s">
        <v>1312</v>
      </c>
      <c r="B518" s="117" t="s">
        <v>295</v>
      </c>
      <c r="C518" s="118" t="s">
        <v>626</v>
      </c>
      <c r="D518" s="117"/>
      <c r="E518" s="119"/>
      <c r="F518" s="119"/>
      <c r="G518" s="119"/>
      <c r="H518" s="119"/>
      <c r="I518" s="114">
        <v>0</v>
      </c>
      <c r="J518" s="120">
        <v>826500</v>
      </c>
      <c r="K518" s="113">
        <v>0.07323653962492438</v>
      </c>
      <c r="L518" s="114">
        <v>0</v>
      </c>
      <c r="M518" s="113">
        <v>0</v>
      </c>
      <c r="N518" s="114">
        <v>0</v>
      </c>
      <c r="O518" s="95"/>
    </row>
    <row r="519" spans="1:15" ht="47.25" outlineLevel="5">
      <c r="A519" s="116" t="s">
        <v>1305</v>
      </c>
      <c r="B519" s="117" t="s">
        <v>295</v>
      </c>
      <c r="C519" s="118" t="s">
        <v>626</v>
      </c>
      <c r="D519" s="117" t="s">
        <v>342</v>
      </c>
      <c r="E519" s="119"/>
      <c r="F519" s="119"/>
      <c r="G519" s="119"/>
      <c r="H519" s="119"/>
      <c r="I519" s="114">
        <v>0</v>
      </c>
      <c r="J519" s="120">
        <v>826500</v>
      </c>
      <c r="K519" s="113">
        <v>0.07323653962492438</v>
      </c>
      <c r="L519" s="114">
        <v>0</v>
      </c>
      <c r="M519" s="113">
        <v>0</v>
      </c>
      <c r="N519" s="114">
        <v>0</v>
      </c>
      <c r="O519" s="95"/>
    </row>
    <row r="520" spans="1:15" ht="31.5" outlineLevel="4">
      <c r="A520" s="116" t="s">
        <v>1412</v>
      </c>
      <c r="B520" s="117" t="s">
        <v>295</v>
      </c>
      <c r="C520" s="118" t="s">
        <v>624</v>
      </c>
      <c r="D520" s="117"/>
      <c r="E520" s="119"/>
      <c r="F520" s="119"/>
      <c r="G520" s="119"/>
      <c r="H520" s="119"/>
      <c r="I520" s="114">
        <v>0</v>
      </c>
      <c r="J520" s="120">
        <v>60000</v>
      </c>
      <c r="K520" s="113">
        <v>0</v>
      </c>
      <c r="L520" s="114">
        <v>0</v>
      </c>
      <c r="M520" s="113">
        <v>0</v>
      </c>
      <c r="N520" s="114">
        <v>0</v>
      </c>
      <c r="O520" s="95"/>
    </row>
    <row r="521" spans="1:15" ht="47.25" outlineLevel="5">
      <c r="A521" s="116" t="s">
        <v>1321</v>
      </c>
      <c r="B521" s="117" t="s">
        <v>295</v>
      </c>
      <c r="C521" s="118" t="s">
        <v>624</v>
      </c>
      <c r="D521" s="117" t="s">
        <v>409</v>
      </c>
      <c r="E521" s="119"/>
      <c r="F521" s="119"/>
      <c r="G521" s="119"/>
      <c r="H521" s="119"/>
      <c r="I521" s="114">
        <v>0</v>
      </c>
      <c r="J521" s="120">
        <v>60000</v>
      </c>
      <c r="K521" s="113">
        <v>0</v>
      </c>
      <c r="L521" s="114">
        <v>0</v>
      </c>
      <c r="M521" s="113">
        <v>0</v>
      </c>
      <c r="N521" s="114">
        <v>0</v>
      </c>
      <c r="O521" s="95"/>
    </row>
    <row r="522" spans="1:15" ht="31.5" outlineLevel="4">
      <c r="A522" s="116" t="s">
        <v>1322</v>
      </c>
      <c r="B522" s="117" t="s">
        <v>295</v>
      </c>
      <c r="C522" s="118" t="s">
        <v>623</v>
      </c>
      <c r="D522" s="117"/>
      <c r="E522" s="119"/>
      <c r="F522" s="119"/>
      <c r="G522" s="119"/>
      <c r="H522" s="119"/>
      <c r="I522" s="114">
        <v>0</v>
      </c>
      <c r="J522" s="120">
        <v>70000</v>
      </c>
      <c r="K522" s="113">
        <v>0</v>
      </c>
      <c r="L522" s="114">
        <v>0</v>
      </c>
      <c r="M522" s="113">
        <v>0</v>
      </c>
      <c r="N522" s="114">
        <v>0</v>
      </c>
      <c r="O522" s="95"/>
    </row>
    <row r="523" spans="1:15" ht="47.25" outlineLevel="5">
      <c r="A523" s="116" t="s">
        <v>1321</v>
      </c>
      <c r="B523" s="117" t="s">
        <v>295</v>
      </c>
      <c r="C523" s="118" t="s">
        <v>623</v>
      </c>
      <c r="D523" s="117" t="s">
        <v>409</v>
      </c>
      <c r="E523" s="119"/>
      <c r="F523" s="119"/>
      <c r="G523" s="119"/>
      <c r="H523" s="119"/>
      <c r="I523" s="114">
        <v>0</v>
      </c>
      <c r="J523" s="120">
        <v>70000</v>
      </c>
      <c r="K523" s="113">
        <v>0</v>
      </c>
      <c r="L523" s="114">
        <v>0</v>
      </c>
      <c r="M523" s="113">
        <v>0</v>
      </c>
      <c r="N523" s="114">
        <v>0</v>
      </c>
      <c r="O523" s="95"/>
    </row>
    <row r="524" spans="1:15" ht="15.75" outlineLevel="4">
      <c r="A524" s="116" t="s">
        <v>1312</v>
      </c>
      <c r="B524" s="117" t="s">
        <v>295</v>
      </c>
      <c r="C524" s="118" t="s">
        <v>786</v>
      </c>
      <c r="D524" s="117"/>
      <c r="E524" s="119"/>
      <c r="F524" s="119"/>
      <c r="G524" s="119"/>
      <c r="H524" s="119"/>
      <c r="I524" s="114">
        <v>0</v>
      </c>
      <c r="J524" s="120">
        <v>2950000</v>
      </c>
      <c r="K524" s="113">
        <v>0</v>
      </c>
      <c r="L524" s="114">
        <v>0</v>
      </c>
      <c r="M524" s="113">
        <v>0</v>
      </c>
      <c r="N524" s="114">
        <v>0</v>
      </c>
      <c r="O524" s="95"/>
    </row>
    <row r="525" spans="1:15" ht="47.25" outlineLevel="5">
      <c r="A525" s="116" t="s">
        <v>1305</v>
      </c>
      <c r="B525" s="117" t="s">
        <v>295</v>
      </c>
      <c r="C525" s="118" t="s">
        <v>786</v>
      </c>
      <c r="D525" s="117" t="s">
        <v>342</v>
      </c>
      <c r="E525" s="119"/>
      <c r="F525" s="119"/>
      <c r="G525" s="119"/>
      <c r="H525" s="119"/>
      <c r="I525" s="114">
        <v>0</v>
      </c>
      <c r="J525" s="120">
        <v>2950000</v>
      </c>
      <c r="K525" s="113">
        <v>0</v>
      </c>
      <c r="L525" s="114">
        <v>0</v>
      </c>
      <c r="M525" s="113">
        <v>0</v>
      </c>
      <c r="N525" s="114">
        <v>0</v>
      </c>
      <c r="O525" s="95"/>
    </row>
    <row r="526" spans="1:15" ht="31.5" outlineLevel="4">
      <c r="A526" s="116" t="s">
        <v>1347</v>
      </c>
      <c r="B526" s="117" t="s">
        <v>295</v>
      </c>
      <c r="C526" s="118" t="s">
        <v>783</v>
      </c>
      <c r="D526" s="117"/>
      <c r="E526" s="119"/>
      <c r="F526" s="119"/>
      <c r="G526" s="119"/>
      <c r="H526" s="119"/>
      <c r="I526" s="114">
        <v>0</v>
      </c>
      <c r="J526" s="120">
        <v>700000</v>
      </c>
      <c r="K526" s="113">
        <v>0</v>
      </c>
      <c r="L526" s="114">
        <v>0</v>
      </c>
      <c r="M526" s="113">
        <v>0</v>
      </c>
      <c r="N526" s="114">
        <v>0</v>
      </c>
      <c r="O526" s="95"/>
    </row>
    <row r="527" spans="1:15" ht="31.5" outlineLevel="5">
      <c r="A527" s="116" t="s">
        <v>1348</v>
      </c>
      <c r="B527" s="117" t="s">
        <v>295</v>
      </c>
      <c r="C527" s="118" t="s">
        <v>783</v>
      </c>
      <c r="D527" s="117" t="s">
        <v>782</v>
      </c>
      <c r="E527" s="119"/>
      <c r="F527" s="119"/>
      <c r="G527" s="119"/>
      <c r="H527" s="119"/>
      <c r="I527" s="114">
        <v>0</v>
      </c>
      <c r="J527" s="120">
        <v>700000</v>
      </c>
      <c r="K527" s="113">
        <v>0</v>
      </c>
      <c r="L527" s="114">
        <v>0</v>
      </c>
      <c r="M527" s="113">
        <v>0</v>
      </c>
      <c r="N527" s="114">
        <v>0</v>
      </c>
      <c r="O527" s="95"/>
    </row>
    <row r="528" spans="1:15" ht="47.25" outlineLevel="4">
      <c r="A528" s="116" t="s">
        <v>1413</v>
      </c>
      <c r="B528" s="117" t="s">
        <v>295</v>
      </c>
      <c r="C528" s="118" t="s">
        <v>620</v>
      </c>
      <c r="D528" s="117"/>
      <c r="E528" s="119"/>
      <c r="F528" s="119"/>
      <c r="G528" s="119"/>
      <c r="H528" s="119"/>
      <c r="I528" s="114">
        <v>0</v>
      </c>
      <c r="J528" s="120">
        <v>2841561</v>
      </c>
      <c r="K528" s="113">
        <v>0.012112307284622783</v>
      </c>
      <c r="L528" s="114">
        <v>0</v>
      </c>
      <c r="M528" s="113">
        <v>0</v>
      </c>
      <c r="N528" s="114">
        <v>0</v>
      </c>
      <c r="O528" s="95"/>
    </row>
    <row r="529" spans="1:15" ht="47.25" outlineLevel="5">
      <c r="A529" s="116" t="s">
        <v>1321</v>
      </c>
      <c r="B529" s="117" t="s">
        <v>295</v>
      </c>
      <c r="C529" s="118" t="s">
        <v>620</v>
      </c>
      <c r="D529" s="117" t="s">
        <v>409</v>
      </c>
      <c r="E529" s="119"/>
      <c r="F529" s="119"/>
      <c r="G529" s="119"/>
      <c r="H529" s="119"/>
      <c r="I529" s="114">
        <v>0</v>
      </c>
      <c r="J529" s="120">
        <v>2841561</v>
      </c>
      <c r="K529" s="113">
        <v>0.012112307284622783</v>
      </c>
      <c r="L529" s="114">
        <v>0</v>
      </c>
      <c r="M529" s="113">
        <v>0</v>
      </c>
      <c r="N529" s="114">
        <v>0</v>
      </c>
      <c r="O529" s="95"/>
    </row>
    <row r="530" spans="1:15" ht="94.5" outlineLevel="4">
      <c r="A530" s="116" t="s">
        <v>1414</v>
      </c>
      <c r="B530" s="117" t="s">
        <v>295</v>
      </c>
      <c r="C530" s="118" t="s">
        <v>618</v>
      </c>
      <c r="D530" s="117"/>
      <c r="E530" s="119"/>
      <c r="F530" s="119"/>
      <c r="G530" s="119"/>
      <c r="H530" s="119"/>
      <c r="I530" s="114">
        <v>0</v>
      </c>
      <c r="J530" s="120">
        <v>1656381</v>
      </c>
      <c r="K530" s="113">
        <v>0</v>
      </c>
      <c r="L530" s="114">
        <v>0</v>
      </c>
      <c r="M530" s="113">
        <v>0</v>
      </c>
      <c r="N530" s="114">
        <v>0</v>
      </c>
      <c r="O530" s="95"/>
    </row>
    <row r="531" spans="1:15" ht="47.25" outlineLevel="5">
      <c r="A531" s="116" t="s">
        <v>1321</v>
      </c>
      <c r="B531" s="117" t="s">
        <v>295</v>
      </c>
      <c r="C531" s="118" t="s">
        <v>618</v>
      </c>
      <c r="D531" s="117" t="s">
        <v>409</v>
      </c>
      <c r="E531" s="119"/>
      <c r="F531" s="119"/>
      <c r="G531" s="119"/>
      <c r="H531" s="119"/>
      <c r="I531" s="114">
        <v>0</v>
      </c>
      <c r="J531" s="120">
        <v>1656381</v>
      </c>
      <c r="K531" s="113">
        <v>0</v>
      </c>
      <c r="L531" s="114">
        <v>0</v>
      </c>
      <c r="M531" s="113">
        <v>0</v>
      </c>
      <c r="N531" s="114">
        <v>0</v>
      </c>
      <c r="O531" s="95"/>
    </row>
    <row r="532" spans="1:15" ht="47.25" outlineLevel="4">
      <c r="A532" s="116" t="s">
        <v>1415</v>
      </c>
      <c r="B532" s="117" t="s">
        <v>295</v>
      </c>
      <c r="C532" s="118" t="s">
        <v>616</v>
      </c>
      <c r="D532" s="117"/>
      <c r="E532" s="119"/>
      <c r="F532" s="119"/>
      <c r="G532" s="119"/>
      <c r="H532" s="119"/>
      <c r="I532" s="114">
        <v>0</v>
      </c>
      <c r="J532" s="120">
        <v>2980182</v>
      </c>
      <c r="K532" s="113">
        <v>0</v>
      </c>
      <c r="L532" s="114">
        <v>0</v>
      </c>
      <c r="M532" s="113">
        <v>0</v>
      </c>
      <c r="N532" s="114">
        <v>0</v>
      </c>
      <c r="O532" s="95"/>
    </row>
    <row r="533" spans="1:15" ht="47.25" outlineLevel="5">
      <c r="A533" s="116" t="s">
        <v>1321</v>
      </c>
      <c r="B533" s="117" t="s">
        <v>295</v>
      </c>
      <c r="C533" s="118" t="s">
        <v>616</v>
      </c>
      <c r="D533" s="117" t="s">
        <v>409</v>
      </c>
      <c r="E533" s="119"/>
      <c r="F533" s="119"/>
      <c r="G533" s="119"/>
      <c r="H533" s="119"/>
      <c r="I533" s="114">
        <v>0</v>
      </c>
      <c r="J533" s="120">
        <v>2980182</v>
      </c>
      <c r="K533" s="113">
        <v>0</v>
      </c>
      <c r="L533" s="114">
        <v>0</v>
      </c>
      <c r="M533" s="113">
        <v>0</v>
      </c>
      <c r="N533" s="114">
        <v>0</v>
      </c>
      <c r="O533" s="95"/>
    </row>
    <row r="534" spans="1:15" ht="94.5" outlineLevel="4">
      <c r="A534" s="116" t="s">
        <v>1416</v>
      </c>
      <c r="B534" s="117" t="s">
        <v>295</v>
      </c>
      <c r="C534" s="118" t="s">
        <v>614</v>
      </c>
      <c r="D534" s="117"/>
      <c r="E534" s="119"/>
      <c r="F534" s="119"/>
      <c r="G534" s="119"/>
      <c r="H534" s="119"/>
      <c r="I534" s="114">
        <v>0</v>
      </c>
      <c r="J534" s="120">
        <v>1636470</v>
      </c>
      <c r="K534" s="113">
        <v>0.004642486571706172</v>
      </c>
      <c r="L534" s="114">
        <v>0</v>
      </c>
      <c r="M534" s="113">
        <v>0</v>
      </c>
      <c r="N534" s="114">
        <v>0</v>
      </c>
      <c r="O534" s="95"/>
    </row>
    <row r="535" spans="1:15" ht="47.25" outlineLevel="5">
      <c r="A535" s="116" t="s">
        <v>1321</v>
      </c>
      <c r="B535" s="117" t="s">
        <v>295</v>
      </c>
      <c r="C535" s="118" t="s">
        <v>614</v>
      </c>
      <c r="D535" s="117" t="s">
        <v>409</v>
      </c>
      <c r="E535" s="119"/>
      <c r="F535" s="119"/>
      <c r="G535" s="119"/>
      <c r="H535" s="119"/>
      <c r="I535" s="114">
        <v>0</v>
      </c>
      <c r="J535" s="120">
        <v>1636470</v>
      </c>
      <c r="K535" s="113">
        <v>0.004642486571706172</v>
      </c>
      <c r="L535" s="114">
        <v>0</v>
      </c>
      <c r="M535" s="113">
        <v>0</v>
      </c>
      <c r="N535" s="114">
        <v>0</v>
      </c>
      <c r="O535" s="95"/>
    </row>
    <row r="536" spans="1:15" ht="47.25" outlineLevel="4">
      <c r="A536" s="116" t="s">
        <v>1417</v>
      </c>
      <c r="B536" s="117" t="s">
        <v>295</v>
      </c>
      <c r="C536" s="118" t="s">
        <v>612</v>
      </c>
      <c r="D536" s="117"/>
      <c r="E536" s="119"/>
      <c r="F536" s="119"/>
      <c r="G536" s="119"/>
      <c r="H536" s="119"/>
      <c r="I536" s="114">
        <v>0</v>
      </c>
      <c r="J536" s="120">
        <v>1436604</v>
      </c>
      <c r="K536" s="113">
        <v>0</v>
      </c>
      <c r="L536" s="114">
        <v>0</v>
      </c>
      <c r="M536" s="113">
        <v>0</v>
      </c>
      <c r="N536" s="114">
        <v>0</v>
      </c>
      <c r="O536" s="95"/>
    </row>
    <row r="537" spans="1:15" ht="47.25" outlineLevel="5">
      <c r="A537" s="116" t="s">
        <v>1321</v>
      </c>
      <c r="B537" s="117" t="s">
        <v>295</v>
      </c>
      <c r="C537" s="118" t="s">
        <v>612</v>
      </c>
      <c r="D537" s="117" t="s">
        <v>409</v>
      </c>
      <c r="E537" s="119"/>
      <c r="F537" s="119"/>
      <c r="G537" s="119"/>
      <c r="H537" s="119"/>
      <c r="I537" s="114">
        <v>0</v>
      </c>
      <c r="J537" s="120">
        <v>1436604</v>
      </c>
      <c r="K537" s="113">
        <v>0</v>
      </c>
      <c r="L537" s="114">
        <v>0</v>
      </c>
      <c r="M537" s="113">
        <v>0</v>
      </c>
      <c r="N537" s="114">
        <v>0</v>
      </c>
      <c r="O537" s="95"/>
    </row>
    <row r="538" spans="1:15" ht="47.25" outlineLevel="4">
      <c r="A538" s="116" t="s">
        <v>1418</v>
      </c>
      <c r="B538" s="117" t="s">
        <v>295</v>
      </c>
      <c r="C538" s="118" t="s">
        <v>610</v>
      </c>
      <c r="D538" s="117"/>
      <c r="E538" s="119"/>
      <c r="F538" s="119"/>
      <c r="G538" s="119"/>
      <c r="H538" s="119"/>
      <c r="I538" s="114">
        <v>0</v>
      </c>
      <c r="J538" s="120">
        <v>475094</v>
      </c>
      <c r="K538" s="113">
        <v>0.06720916281830543</v>
      </c>
      <c r="L538" s="114">
        <v>0</v>
      </c>
      <c r="M538" s="113">
        <v>0</v>
      </c>
      <c r="N538" s="114">
        <v>0</v>
      </c>
      <c r="O538" s="95"/>
    </row>
    <row r="539" spans="1:15" ht="47.25" outlineLevel="5">
      <c r="A539" s="116" t="s">
        <v>1321</v>
      </c>
      <c r="B539" s="117" t="s">
        <v>295</v>
      </c>
      <c r="C539" s="118" t="s">
        <v>610</v>
      </c>
      <c r="D539" s="117" t="s">
        <v>409</v>
      </c>
      <c r="E539" s="119"/>
      <c r="F539" s="119"/>
      <c r="G539" s="119"/>
      <c r="H539" s="119"/>
      <c r="I539" s="114">
        <v>0</v>
      </c>
      <c r="J539" s="120">
        <v>475094</v>
      </c>
      <c r="K539" s="113">
        <v>0.06720916281830543</v>
      </c>
      <c r="L539" s="114">
        <v>0</v>
      </c>
      <c r="M539" s="113">
        <v>0</v>
      </c>
      <c r="N539" s="114">
        <v>0</v>
      </c>
      <c r="O539" s="95"/>
    </row>
    <row r="540" spans="1:15" ht="94.5" outlineLevel="4">
      <c r="A540" s="116" t="s">
        <v>1419</v>
      </c>
      <c r="B540" s="117" t="s">
        <v>295</v>
      </c>
      <c r="C540" s="118" t="s">
        <v>608</v>
      </c>
      <c r="D540" s="117"/>
      <c r="E540" s="119"/>
      <c r="F540" s="119"/>
      <c r="G540" s="119"/>
      <c r="H540" s="119"/>
      <c r="I540" s="114">
        <v>0</v>
      </c>
      <c r="J540" s="120">
        <v>1146423</v>
      </c>
      <c r="K540" s="113">
        <v>0</v>
      </c>
      <c r="L540" s="114">
        <v>0</v>
      </c>
      <c r="M540" s="113">
        <v>0</v>
      </c>
      <c r="N540" s="114">
        <v>0</v>
      </c>
      <c r="O540" s="95"/>
    </row>
    <row r="541" spans="1:15" ht="47.25" outlineLevel="5">
      <c r="A541" s="116" t="s">
        <v>1321</v>
      </c>
      <c r="B541" s="117" t="s">
        <v>295</v>
      </c>
      <c r="C541" s="118" t="s">
        <v>608</v>
      </c>
      <c r="D541" s="117" t="s">
        <v>409</v>
      </c>
      <c r="E541" s="119"/>
      <c r="F541" s="119"/>
      <c r="G541" s="119"/>
      <c r="H541" s="119"/>
      <c r="I541" s="114">
        <v>0</v>
      </c>
      <c r="J541" s="120">
        <v>1146423</v>
      </c>
      <c r="K541" s="113">
        <v>0</v>
      </c>
      <c r="L541" s="114">
        <v>0</v>
      </c>
      <c r="M541" s="113">
        <v>0</v>
      </c>
      <c r="N541" s="114">
        <v>0</v>
      </c>
      <c r="O541" s="95"/>
    </row>
    <row r="542" spans="1:15" ht="47.25" outlineLevel="4">
      <c r="A542" s="116" t="s">
        <v>1420</v>
      </c>
      <c r="B542" s="117" t="s">
        <v>295</v>
      </c>
      <c r="C542" s="118" t="s">
        <v>606</v>
      </c>
      <c r="D542" s="117"/>
      <c r="E542" s="119"/>
      <c r="F542" s="119"/>
      <c r="G542" s="119"/>
      <c r="H542" s="119"/>
      <c r="I542" s="114">
        <v>0</v>
      </c>
      <c r="J542" s="120">
        <v>5265226.3</v>
      </c>
      <c r="K542" s="113">
        <v>0</v>
      </c>
      <c r="L542" s="114">
        <v>0</v>
      </c>
      <c r="M542" s="113">
        <v>0</v>
      </c>
      <c r="N542" s="114">
        <v>0</v>
      </c>
      <c r="O542" s="95"/>
    </row>
    <row r="543" spans="1:15" ht="47.25" outlineLevel="5">
      <c r="A543" s="116" t="s">
        <v>1321</v>
      </c>
      <c r="B543" s="117" t="s">
        <v>295</v>
      </c>
      <c r="C543" s="118" t="s">
        <v>606</v>
      </c>
      <c r="D543" s="117" t="s">
        <v>409</v>
      </c>
      <c r="E543" s="119"/>
      <c r="F543" s="119"/>
      <c r="G543" s="119"/>
      <c r="H543" s="119"/>
      <c r="I543" s="114">
        <v>0</v>
      </c>
      <c r="J543" s="120">
        <v>5265226.3</v>
      </c>
      <c r="K543" s="113">
        <v>0</v>
      </c>
      <c r="L543" s="114">
        <v>0</v>
      </c>
      <c r="M543" s="113">
        <v>0</v>
      </c>
      <c r="N543" s="114">
        <v>0</v>
      </c>
      <c r="O543" s="95"/>
    </row>
    <row r="544" spans="1:15" ht="94.5" outlineLevel="4">
      <c r="A544" s="116" t="s">
        <v>1421</v>
      </c>
      <c r="B544" s="117" t="s">
        <v>295</v>
      </c>
      <c r="C544" s="118" t="s">
        <v>604</v>
      </c>
      <c r="D544" s="117"/>
      <c r="E544" s="119"/>
      <c r="F544" s="119"/>
      <c r="G544" s="119"/>
      <c r="H544" s="119"/>
      <c r="I544" s="114">
        <v>0</v>
      </c>
      <c r="J544" s="120">
        <v>1793172</v>
      </c>
      <c r="K544" s="113">
        <v>0</v>
      </c>
      <c r="L544" s="114">
        <v>0</v>
      </c>
      <c r="M544" s="113">
        <v>0</v>
      </c>
      <c r="N544" s="114">
        <v>0</v>
      </c>
      <c r="O544" s="95"/>
    </row>
    <row r="545" spans="1:15" ht="47.25" outlineLevel="5">
      <c r="A545" s="116" t="s">
        <v>1321</v>
      </c>
      <c r="B545" s="117" t="s">
        <v>295</v>
      </c>
      <c r="C545" s="118" t="s">
        <v>604</v>
      </c>
      <c r="D545" s="117" t="s">
        <v>409</v>
      </c>
      <c r="E545" s="119"/>
      <c r="F545" s="119"/>
      <c r="G545" s="119"/>
      <c r="H545" s="119"/>
      <c r="I545" s="114">
        <v>0</v>
      </c>
      <c r="J545" s="120">
        <v>1793172</v>
      </c>
      <c r="K545" s="113">
        <v>0</v>
      </c>
      <c r="L545" s="114">
        <v>0</v>
      </c>
      <c r="M545" s="113">
        <v>0</v>
      </c>
      <c r="N545" s="114">
        <v>0</v>
      </c>
      <c r="O545" s="95"/>
    </row>
    <row r="546" spans="1:15" ht="78.75" outlineLevel="4">
      <c r="A546" s="116" t="s">
        <v>1400</v>
      </c>
      <c r="B546" s="117" t="s">
        <v>295</v>
      </c>
      <c r="C546" s="118" t="s">
        <v>602</v>
      </c>
      <c r="D546" s="117"/>
      <c r="E546" s="119"/>
      <c r="F546" s="119"/>
      <c r="G546" s="119"/>
      <c r="H546" s="119"/>
      <c r="I546" s="114">
        <v>0</v>
      </c>
      <c r="J546" s="120">
        <v>6672200</v>
      </c>
      <c r="K546" s="113">
        <v>0.24999985012439674</v>
      </c>
      <c r="L546" s="114">
        <v>0</v>
      </c>
      <c r="M546" s="113">
        <v>0</v>
      </c>
      <c r="N546" s="114">
        <v>0</v>
      </c>
      <c r="O546" s="95"/>
    </row>
    <row r="547" spans="1:15" ht="47.25" outlineLevel="5">
      <c r="A547" s="116" t="s">
        <v>1321</v>
      </c>
      <c r="B547" s="117" t="s">
        <v>295</v>
      </c>
      <c r="C547" s="118" t="s">
        <v>602</v>
      </c>
      <c r="D547" s="117" t="s">
        <v>409</v>
      </c>
      <c r="E547" s="119"/>
      <c r="F547" s="119"/>
      <c r="G547" s="119"/>
      <c r="H547" s="119"/>
      <c r="I547" s="114">
        <v>0</v>
      </c>
      <c r="J547" s="120">
        <v>6672200</v>
      </c>
      <c r="K547" s="113">
        <v>0.24999985012439674</v>
      </c>
      <c r="L547" s="114">
        <v>0</v>
      </c>
      <c r="M547" s="113">
        <v>0</v>
      </c>
      <c r="N547" s="114">
        <v>0</v>
      </c>
      <c r="O547" s="95"/>
    </row>
    <row r="548" spans="1:15" ht="47.25" outlineLevel="3">
      <c r="A548" s="116" t="s">
        <v>1214</v>
      </c>
      <c r="B548" s="117" t="s">
        <v>295</v>
      </c>
      <c r="C548" s="118" t="s">
        <v>397</v>
      </c>
      <c r="D548" s="117"/>
      <c r="E548" s="119"/>
      <c r="F548" s="119"/>
      <c r="G548" s="119"/>
      <c r="H548" s="119"/>
      <c r="I548" s="114">
        <v>0</v>
      </c>
      <c r="J548" s="120">
        <v>1500</v>
      </c>
      <c r="K548" s="113">
        <v>0</v>
      </c>
      <c r="L548" s="114">
        <v>0</v>
      </c>
      <c r="M548" s="113">
        <v>0</v>
      </c>
      <c r="N548" s="114">
        <v>0</v>
      </c>
      <c r="O548" s="95"/>
    </row>
    <row r="549" spans="1:15" ht="31.5" outlineLevel="4">
      <c r="A549" s="116" t="s">
        <v>1322</v>
      </c>
      <c r="B549" s="117" t="s">
        <v>295</v>
      </c>
      <c r="C549" s="118" t="s">
        <v>600</v>
      </c>
      <c r="D549" s="117"/>
      <c r="E549" s="119"/>
      <c r="F549" s="119"/>
      <c r="G549" s="119"/>
      <c r="H549" s="119"/>
      <c r="I549" s="114">
        <v>0</v>
      </c>
      <c r="J549" s="120">
        <v>1500</v>
      </c>
      <c r="K549" s="113">
        <v>0</v>
      </c>
      <c r="L549" s="114">
        <v>0</v>
      </c>
      <c r="M549" s="113">
        <v>0</v>
      </c>
      <c r="N549" s="114">
        <v>0</v>
      </c>
      <c r="O549" s="95"/>
    </row>
    <row r="550" spans="1:15" ht="47.25" outlineLevel="5">
      <c r="A550" s="116" t="s">
        <v>1321</v>
      </c>
      <c r="B550" s="117" t="s">
        <v>295</v>
      </c>
      <c r="C550" s="118" t="s">
        <v>600</v>
      </c>
      <c r="D550" s="117" t="s">
        <v>409</v>
      </c>
      <c r="E550" s="119"/>
      <c r="F550" s="119"/>
      <c r="G550" s="119"/>
      <c r="H550" s="119"/>
      <c r="I550" s="114">
        <v>0</v>
      </c>
      <c r="J550" s="120">
        <v>1500</v>
      </c>
      <c r="K550" s="113">
        <v>0</v>
      </c>
      <c r="L550" s="114">
        <v>0</v>
      </c>
      <c r="M550" s="113">
        <v>0</v>
      </c>
      <c r="N550" s="114">
        <v>0</v>
      </c>
      <c r="O550" s="95"/>
    </row>
    <row r="551" spans="1:15" ht="63" outlineLevel="2">
      <c r="A551" s="116" t="s">
        <v>1188</v>
      </c>
      <c r="B551" s="117" t="s">
        <v>295</v>
      </c>
      <c r="C551" s="118" t="s">
        <v>416</v>
      </c>
      <c r="D551" s="117"/>
      <c r="E551" s="119"/>
      <c r="F551" s="119"/>
      <c r="G551" s="119"/>
      <c r="H551" s="119"/>
      <c r="I551" s="114">
        <v>0</v>
      </c>
      <c r="J551" s="120">
        <v>220000</v>
      </c>
      <c r="K551" s="113">
        <v>0</v>
      </c>
      <c r="L551" s="114">
        <v>0</v>
      </c>
      <c r="M551" s="113">
        <v>0</v>
      </c>
      <c r="N551" s="114">
        <v>0</v>
      </c>
      <c r="O551" s="95"/>
    </row>
    <row r="552" spans="1:15" ht="31.5" outlineLevel="3">
      <c r="A552" s="116" t="s">
        <v>1195</v>
      </c>
      <c r="B552" s="117" t="s">
        <v>295</v>
      </c>
      <c r="C552" s="118" t="s">
        <v>598</v>
      </c>
      <c r="D552" s="117"/>
      <c r="E552" s="119"/>
      <c r="F552" s="119"/>
      <c r="G552" s="119"/>
      <c r="H552" s="119"/>
      <c r="I552" s="114">
        <v>0</v>
      </c>
      <c r="J552" s="120">
        <v>220000</v>
      </c>
      <c r="K552" s="113">
        <v>0</v>
      </c>
      <c r="L552" s="114">
        <v>0</v>
      </c>
      <c r="M552" s="113">
        <v>0</v>
      </c>
      <c r="N552" s="114">
        <v>0</v>
      </c>
      <c r="O552" s="95"/>
    </row>
    <row r="553" spans="1:15" ht="31.5" outlineLevel="4">
      <c r="A553" s="116" t="s">
        <v>1407</v>
      </c>
      <c r="B553" s="117" t="s">
        <v>295</v>
      </c>
      <c r="C553" s="118" t="s">
        <v>594</v>
      </c>
      <c r="D553" s="117"/>
      <c r="E553" s="119"/>
      <c r="F553" s="119"/>
      <c r="G553" s="119"/>
      <c r="H553" s="119"/>
      <c r="I553" s="114">
        <v>0</v>
      </c>
      <c r="J553" s="120">
        <v>220000</v>
      </c>
      <c r="K553" s="113">
        <v>0</v>
      </c>
      <c r="L553" s="114">
        <v>0</v>
      </c>
      <c r="M553" s="113">
        <v>0</v>
      </c>
      <c r="N553" s="114">
        <v>0</v>
      </c>
      <c r="O553" s="95"/>
    </row>
    <row r="554" spans="1:15" ht="47.25" outlineLevel="5">
      <c r="A554" s="116" t="s">
        <v>1321</v>
      </c>
      <c r="B554" s="117" t="s">
        <v>295</v>
      </c>
      <c r="C554" s="118" t="s">
        <v>594</v>
      </c>
      <c r="D554" s="117" t="s">
        <v>409</v>
      </c>
      <c r="E554" s="119"/>
      <c r="F554" s="119"/>
      <c r="G554" s="119"/>
      <c r="H554" s="119"/>
      <c r="I554" s="114">
        <v>0</v>
      </c>
      <c r="J554" s="120">
        <v>220000</v>
      </c>
      <c r="K554" s="113">
        <v>0</v>
      </c>
      <c r="L554" s="114">
        <v>0</v>
      </c>
      <c r="M554" s="113">
        <v>0</v>
      </c>
      <c r="N554" s="114">
        <v>0</v>
      </c>
      <c r="O554" s="95"/>
    </row>
    <row r="555" spans="1:15" ht="31.5" outlineLevel="1">
      <c r="A555" s="116" t="s">
        <v>296</v>
      </c>
      <c r="B555" s="117" t="s">
        <v>297</v>
      </c>
      <c r="C555" s="118"/>
      <c r="D555" s="117"/>
      <c r="E555" s="119"/>
      <c r="F555" s="119"/>
      <c r="G555" s="119"/>
      <c r="H555" s="119"/>
      <c r="I555" s="114">
        <v>0</v>
      </c>
      <c r="J555" s="120">
        <v>7876235</v>
      </c>
      <c r="K555" s="113">
        <v>0.14685813208976117</v>
      </c>
      <c r="L555" s="114">
        <v>0</v>
      </c>
      <c r="M555" s="113">
        <v>0</v>
      </c>
      <c r="N555" s="114">
        <v>0</v>
      </c>
      <c r="O555" s="95"/>
    </row>
    <row r="556" spans="1:15" ht="31.5" outlineLevel="2">
      <c r="A556" s="116" t="s">
        <v>1120</v>
      </c>
      <c r="B556" s="117" t="s">
        <v>297</v>
      </c>
      <c r="C556" s="118" t="s">
        <v>399</v>
      </c>
      <c r="D556" s="117"/>
      <c r="E556" s="119"/>
      <c r="F556" s="119"/>
      <c r="G556" s="119"/>
      <c r="H556" s="119"/>
      <c r="I556" s="114">
        <v>0</v>
      </c>
      <c r="J556" s="120">
        <v>7876235</v>
      </c>
      <c r="K556" s="113">
        <v>0.14685813208976117</v>
      </c>
      <c r="L556" s="114">
        <v>0</v>
      </c>
      <c r="M556" s="113">
        <v>0</v>
      </c>
      <c r="N556" s="114">
        <v>0</v>
      </c>
      <c r="O556" s="95"/>
    </row>
    <row r="557" spans="1:15" ht="31.5" outlineLevel="3">
      <c r="A557" s="116" t="s">
        <v>1121</v>
      </c>
      <c r="B557" s="117" t="s">
        <v>297</v>
      </c>
      <c r="C557" s="118" t="s">
        <v>591</v>
      </c>
      <c r="D557" s="117"/>
      <c r="E557" s="119"/>
      <c r="F557" s="119"/>
      <c r="G557" s="119"/>
      <c r="H557" s="119"/>
      <c r="I557" s="114">
        <v>0</v>
      </c>
      <c r="J557" s="120">
        <v>7876235</v>
      </c>
      <c r="K557" s="113">
        <v>0.14685813208976117</v>
      </c>
      <c r="L557" s="114">
        <v>0</v>
      </c>
      <c r="M557" s="113">
        <v>0</v>
      </c>
      <c r="N557" s="114">
        <v>0</v>
      </c>
      <c r="O557" s="95"/>
    </row>
    <row r="558" spans="1:15" ht="31.5" outlineLevel="4">
      <c r="A558" s="116" t="s">
        <v>1422</v>
      </c>
      <c r="B558" s="117" t="s">
        <v>297</v>
      </c>
      <c r="C558" s="118" t="s">
        <v>587</v>
      </c>
      <c r="D558" s="117"/>
      <c r="E558" s="119"/>
      <c r="F558" s="119"/>
      <c r="G558" s="119"/>
      <c r="H558" s="119"/>
      <c r="I558" s="114">
        <v>0</v>
      </c>
      <c r="J558" s="120">
        <v>7860035</v>
      </c>
      <c r="K558" s="113">
        <v>0.14680458293124649</v>
      </c>
      <c r="L558" s="114">
        <v>0</v>
      </c>
      <c r="M558" s="113">
        <v>0</v>
      </c>
      <c r="N558" s="114">
        <v>0</v>
      </c>
      <c r="O558" s="95"/>
    </row>
    <row r="559" spans="1:15" ht="78.75" outlineLevel="5">
      <c r="A559" s="116" t="s">
        <v>1302</v>
      </c>
      <c r="B559" s="117" t="s">
        <v>297</v>
      </c>
      <c r="C559" s="118" t="s">
        <v>587</v>
      </c>
      <c r="D559" s="117" t="s">
        <v>357</v>
      </c>
      <c r="E559" s="119"/>
      <c r="F559" s="119"/>
      <c r="G559" s="119"/>
      <c r="H559" s="119"/>
      <c r="I559" s="114">
        <v>0</v>
      </c>
      <c r="J559" s="120">
        <v>7532835</v>
      </c>
      <c r="K559" s="113">
        <v>0.14933231379686399</v>
      </c>
      <c r="L559" s="114">
        <v>0</v>
      </c>
      <c r="M559" s="113">
        <v>0</v>
      </c>
      <c r="N559" s="114">
        <v>0</v>
      </c>
      <c r="O559" s="95"/>
    </row>
    <row r="560" spans="1:15" ht="47.25" outlineLevel="5">
      <c r="A560" s="116" t="s">
        <v>1305</v>
      </c>
      <c r="B560" s="117" t="s">
        <v>297</v>
      </c>
      <c r="C560" s="118" t="s">
        <v>587</v>
      </c>
      <c r="D560" s="117" t="s">
        <v>342</v>
      </c>
      <c r="E560" s="119"/>
      <c r="F560" s="119"/>
      <c r="G560" s="119"/>
      <c r="H560" s="119"/>
      <c r="I560" s="114">
        <v>0</v>
      </c>
      <c r="J560" s="120">
        <v>327100</v>
      </c>
      <c r="K560" s="113">
        <v>0.08856154081320697</v>
      </c>
      <c r="L560" s="114">
        <v>0</v>
      </c>
      <c r="M560" s="113">
        <v>0</v>
      </c>
      <c r="N560" s="114">
        <v>0</v>
      </c>
      <c r="O560" s="95"/>
    </row>
    <row r="561" spans="1:15" ht="15.75" outlineLevel="5">
      <c r="A561" s="116" t="s">
        <v>1307</v>
      </c>
      <c r="B561" s="117" t="s">
        <v>297</v>
      </c>
      <c r="C561" s="118" t="s">
        <v>587</v>
      </c>
      <c r="D561" s="117" t="s">
        <v>337</v>
      </c>
      <c r="E561" s="119"/>
      <c r="F561" s="119"/>
      <c r="G561" s="119"/>
      <c r="H561" s="119"/>
      <c r="I561" s="114">
        <v>0</v>
      </c>
      <c r="J561" s="120">
        <v>100</v>
      </c>
      <c r="K561" s="113">
        <v>0.25</v>
      </c>
      <c r="L561" s="114">
        <v>0</v>
      </c>
      <c r="M561" s="113">
        <v>0</v>
      </c>
      <c r="N561" s="114">
        <v>0</v>
      </c>
      <c r="O561" s="95"/>
    </row>
    <row r="562" spans="1:15" ht="110.25" outlineLevel="4">
      <c r="A562" s="116" t="s">
        <v>1423</v>
      </c>
      <c r="B562" s="117" t="s">
        <v>297</v>
      </c>
      <c r="C562" s="118" t="s">
        <v>584</v>
      </c>
      <c r="D562" s="117" t="s">
        <v>884</v>
      </c>
      <c r="E562" s="119"/>
      <c r="F562" s="119"/>
      <c r="G562" s="119"/>
      <c r="H562" s="119"/>
      <c r="I562" s="114">
        <v>0</v>
      </c>
      <c r="J562" s="120">
        <v>16200</v>
      </c>
      <c r="K562" s="113">
        <v>0.1728395061728395</v>
      </c>
      <c r="L562" s="114">
        <v>0</v>
      </c>
      <c r="M562" s="113">
        <v>0</v>
      </c>
      <c r="N562" s="114">
        <v>0</v>
      </c>
      <c r="O562" s="95"/>
    </row>
    <row r="563" spans="1:15" ht="31.5" outlineLevel="5">
      <c r="A563" s="116" t="s">
        <v>1384</v>
      </c>
      <c r="B563" s="117" t="s">
        <v>297</v>
      </c>
      <c r="C563" s="118" t="s">
        <v>584</v>
      </c>
      <c r="D563" s="117" t="s">
        <v>378</v>
      </c>
      <c r="E563" s="119"/>
      <c r="F563" s="119"/>
      <c r="G563" s="119"/>
      <c r="H563" s="119"/>
      <c r="I563" s="114">
        <v>0</v>
      </c>
      <c r="J563" s="120">
        <v>16200</v>
      </c>
      <c r="K563" s="113">
        <v>0.1728395061728395</v>
      </c>
      <c r="L563" s="114">
        <v>0</v>
      </c>
      <c r="M563" s="113">
        <v>0</v>
      </c>
      <c r="N563" s="114">
        <v>0</v>
      </c>
      <c r="O563" s="95"/>
    </row>
    <row r="564" spans="1:15" s="122" customFormat="1" ht="15.75" collapsed="1">
      <c r="A564" s="107" t="s">
        <v>298</v>
      </c>
      <c r="B564" s="108" t="s">
        <v>299</v>
      </c>
      <c r="C564" s="109"/>
      <c r="D564" s="108"/>
      <c r="E564" s="119"/>
      <c r="F564" s="119"/>
      <c r="G564" s="119"/>
      <c r="H564" s="119"/>
      <c r="I564" s="114">
        <v>0</v>
      </c>
      <c r="J564" s="112">
        <v>21181800.7</v>
      </c>
      <c r="K564" s="113">
        <v>0.24863710808118406</v>
      </c>
      <c r="L564" s="114">
        <v>0</v>
      </c>
      <c r="M564" s="113">
        <v>0</v>
      </c>
      <c r="N564" s="114">
        <v>0</v>
      </c>
      <c r="O564" s="121"/>
    </row>
    <row r="565" spans="1:15" ht="15.75" outlineLevel="1">
      <c r="A565" s="116" t="s">
        <v>300</v>
      </c>
      <c r="B565" s="117" t="s">
        <v>301</v>
      </c>
      <c r="C565" s="118"/>
      <c r="D565" s="117"/>
      <c r="E565" s="119"/>
      <c r="F565" s="119"/>
      <c r="G565" s="119"/>
      <c r="H565" s="119"/>
      <c r="I565" s="114">
        <v>0</v>
      </c>
      <c r="J565" s="120">
        <v>1220000</v>
      </c>
      <c r="K565" s="113">
        <v>0.33347886885245903</v>
      </c>
      <c r="L565" s="114">
        <v>0</v>
      </c>
      <c r="M565" s="113">
        <v>0</v>
      </c>
      <c r="N565" s="114">
        <v>0</v>
      </c>
      <c r="O565" s="95"/>
    </row>
    <row r="566" spans="1:15" ht="47.25" outlineLevel="2">
      <c r="A566" s="116" t="s">
        <v>1013</v>
      </c>
      <c r="B566" s="117" t="s">
        <v>301</v>
      </c>
      <c r="C566" s="118" t="s">
        <v>365</v>
      </c>
      <c r="D566" s="117"/>
      <c r="E566" s="119"/>
      <c r="F566" s="119"/>
      <c r="G566" s="119"/>
      <c r="H566" s="119"/>
      <c r="I566" s="114">
        <v>0</v>
      </c>
      <c r="J566" s="120">
        <v>1220000</v>
      </c>
      <c r="K566" s="113">
        <v>0.33347886885245903</v>
      </c>
      <c r="L566" s="114">
        <v>0</v>
      </c>
      <c r="M566" s="113">
        <v>0</v>
      </c>
      <c r="N566" s="114">
        <v>0</v>
      </c>
      <c r="O566" s="95"/>
    </row>
    <row r="567" spans="1:15" ht="63" outlineLevel="4">
      <c r="A567" s="116" t="s">
        <v>1424</v>
      </c>
      <c r="B567" s="117" t="s">
        <v>301</v>
      </c>
      <c r="C567" s="118" t="s">
        <v>925</v>
      </c>
      <c r="D567" s="117"/>
      <c r="E567" s="119"/>
      <c r="F567" s="119"/>
      <c r="G567" s="119"/>
      <c r="H567" s="119"/>
      <c r="I567" s="114">
        <v>0</v>
      </c>
      <c r="J567" s="120">
        <v>1220000</v>
      </c>
      <c r="K567" s="113">
        <v>0.33347886885245903</v>
      </c>
      <c r="L567" s="114">
        <v>0</v>
      </c>
      <c r="M567" s="113">
        <v>0</v>
      </c>
      <c r="N567" s="114">
        <v>0</v>
      </c>
      <c r="O567" s="95"/>
    </row>
    <row r="568" spans="1:15" ht="47.25" outlineLevel="5">
      <c r="A568" s="116" t="s">
        <v>1305</v>
      </c>
      <c r="B568" s="117" t="s">
        <v>301</v>
      </c>
      <c r="C568" s="118" t="s">
        <v>925</v>
      </c>
      <c r="D568" s="117" t="s">
        <v>342</v>
      </c>
      <c r="E568" s="119"/>
      <c r="F568" s="119"/>
      <c r="G568" s="119"/>
      <c r="H568" s="119"/>
      <c r="I568" s="114">
        <v>0</v>
      </c>
      <c r="J568" s="120">
        <v>12100</v>
      </c>
      <c r="K568" s="113">
        <v>0.3381834710743802</v>
      </c>
      <c r="L568" s="114">
        <v>0</v>
      </c>
      <c r="M568" s="113">
        <v>0</v>
      </c>
      <c r="N568" s="114">
        <v>0</v>
      </c>
      <c r="O568" s="95"/>
    </row>
    <row r="569" spans="1:15" ht="31.5" outlineLevel="5">
      <c r="A569" s="116" t="s">
        <v>1384</v>
      </c>
      <c r="B569" s="117" t="s">
        <v>301</v>
      </c>
      <c r="C569" s="118" t="s">
        <v>925</v>
      </c>
      <c r="D569" s="117" t="s">
        <v>378</v>
      </c>
      <c r="E569" s="119"/>
      <c r="F569" s="119"/>
      <c r="G569" s="119"/>
      <c r="H569" s="119"/>
      <c r="I569" s="114">
        <v>0</v>
      </c>
      <c r="J569" s="120">
        <v>1207900</v>
      </c>
      <c r="K569" s="113">
        <v>0.3334317410381654</v>
      </c>
      <c r="L569" s="114">
        <v>0</v>
      </c>
      <c r="M569" s="113">
        <v>0</v>
      </c>
      <c r="N569" s="114">
        <v>0</v>
      </c>
      <c r="O569" s="95"/>
    </row>
    <row r="570" spans="1:15" ht="15.75" outlineLevel="1">
      <c r="A570" s="116" t="s">
        <v>302</v>
      </c>
      <c r="B570" s="117" t="s">
        <v>303</v>
      </c>
      <c r="C570" s="118"/>
      <c r="D570" s="117"/>
      <c r="E570" s="119"/>
      <c r="F570" s="119"/>
      <c r="G570" s="119"/>
      <c r="H570" s="119"/>
      <c r="I570" s="114">
        <v>0</v>
      </c>
      <c r="J570" s="120">
        <v>5147128</v>
      </c>
      <c r="K570" s="113">
        <v>0.20919189303238622</v>
      </c>
      <c r="L570" s="114">
        <v>0</v>
      </c>
      <c r="M570" s="113">
        <v>0</v>
      </c>
      <c r="N570" s="114">
        <v>0</v>
      </c>
      <c r="O570" s="95"/>
    </row>
    <row r="571" spans="1:15" ht="47.25" outlineLevel="2">
      <c r="A571" s="116" t="s">
        <v>1031</v>
      </c>
      <c r="B571" s="117" t="s">
        <v>303</v>
      </c>
      <c r="C571" s="118" t="s">
        <v>780</v>
      </c>
      <c r="D571" s="117"/>
      <c r="E571" s="119"/>
      <c r="F571" s="119"/>
      <c r="G571" s="119"/>
      <c r="H571" s="119"/>
      <c r="I571" s="114">
        <v>0</v>
      </c>
      <c r="J571" s="120">
        <v>1039200</v>
      </c>
      <c r="K571" s="113">
        <v>0</v>
      </c>
      <c r="L571" s="114">
        <v>0</v>
      </c>
      <c r="M571" s="113">
        <v>0</v>
      </c>
      <c r="N571" s="114">
        <v>0</v>
      </c>
      <c r="O571" s="95"/>
    </row>
    <row r="572" spans="1:15" ht="47.25" outlineLevel="3">
      <c r="A572" s="116" t="s">
        <v>1127</v>
      </c>
      <c r="B572" s="117" t="s">
        <v>303</v>
      </c>
      <c r="C572" s="118" t="s">
        <v>778</v>
      </c>
      <c r="D572" s="117"/>
      <c r="E572" s="119"/>
      <c r="F572" s="119"/>
      <c r="G572" s="119"/>
      <c r="H572" s="119"/>
      <c r="I572" s="114">
        <v>0</v>
      </c>
      <c r="J572" s="120">
        <v>1039200</v>
      </c>
      <c r="K572" s="113">
        <v>0</v>
      </c>
      <c r="L572" s="114">
        <v>0</v>
      </c>
      <c r="M572" s="113">
        <v>0</v>
      </c>
      <c r="N572" s="114">
        <v>0</v>
      </c>
      <c r="O572" s="95"/>
    </row>
    <row r="573" spans="1:15" ht="31.5" outlineLevel="4">
      <c r="A573" s="116" t="s">
        <v>1425</v>
      </c>
      <c r="B573" s="117" t="s">
        <v>303</v>
      </c>
      <c r="C573" s="118" t="s">
        <v>774</v>
      </c>
      <c r="D573" s="117"/>
      <c r="E573" s="119"/>
      <c r="F573" s="119"/>
      <c r="G573" s="119"/>
      <c r="H573" s="119"/>
      <c r="I573" s="114">
        <v>0</v>
      </c>
      <c r="J573" s="120">
        <v>987200</v>
      </c>
      <c r="K573" s="113">
        <v>0</v>
      </c>
      <c r="L573" s="114">
        <v>0</v>
      </c>
      <c r="M573" s="113">
        <v>0</v>
      </c>
      <c r="N573" s="114">
        <v>0</v>
      </c>
      <c r="O573" s="95"/>
    </row>
    <row r="574" spans="1:15" ht="31.5" outlineLevel="5">
      <c r="A574" s="116" t="s">
        <v>1384</v>
      </c>
      <c r="B574" s="117" t="s">
        <v>303</v>
      </c>
      <c r="C574" s="118" t="s">
        <v>774</v>
      </c>
      <c r="D574" s="117" t="s">
        <v>378</v>
      </c>
      <c r="E574" s="119"/>
      <c r="F574" s="119"/>
      <c r="G574" s="119"/>
      <c r="H574" s="119"/>
      <c r="I574" s="114">
        <v>0</v>
      </c>
      <c r="J574" s="120">
        <v>987200</v>
      </c>
      <c r="K574" s="113">
        <v>0</v>
      </c>
      <c r="L574" s="114">
        <v>0</v>
      </c>
      <c r="M574" s="113">
        <v>0</v>
      </c>
      <c r="N574" s="114">
        <v>0</v>
      </c>
      <c r="O574" s="95"/>
    </row>
    <row r="575" spans="1:15" ht="47.25" outlineLevel="4">
      <c r="A575" s="116" t="s">
        <v>1426</v>
      </c>
      <c r="B575" s="117" t="s">
        <v>303</v>
      </c>
      <c r="C575" s="118" t="s">
        <v>772</v>
      </c>
      <c r="D575" s="117"/>
      <c r="E575" s="119"/>
      <c r="F575" s="119"/>
      <c r="G575" s="119"/>
      <c r="H575" s="119"/>
      <c r="I575" s="114">
        <v>0</v>
      </c>
      <c r="J575" s="120">
        <v>52000</v>
      </c>
      <c r="K575" s="113">
        <v>0</v>
      </c>
      <c r="L575" s="114">
        <v>0</v>
      </c>
      <c r="M575" s="113">
        <v>0</v>
      </c>
      <c r="N575" s="114">
        <v>0</v>
      </c>
      <c r="O575" s="95"/>
    </row>
    <row r="576" spans="1:15" ht="31.5" outlineLevel="5">
      <c r="A576" s="116" t="s">
        <v>1384</v>
      </c>
      <c r="B576" s="117" t="s">
        <v>303</v>
      </c>
      <c r="C576" s="118" t="s">
        <v>772</v>
      </c>
      <c r="D576" s="117" t="s">
        <v>378</v>
      </c>
      <c r="E576" s="119"/>
      <c r="F576" s="119"/>
      <c r="G576" s="119"/>
      <c r="H576" s="119"/>
      <c r="I576" s="114">
        <v>0</v>
      </c>
      <c r="J576" s="120">
        <v>52000</v>
      </c>
      <c r="K576" s="113">
        <v>0</v>
      </c>
      <c r="L576" s="114">
        <v>0</v>
      </c>
      <c r="M576" s="113">
        <v>0</v>
      </c>
      <c r="N576" s="114">
        <v>0</v>
      </c>
      <c r="O576" s="95"/>
    </row>
    <row r="577" spans="1:15" ht="47.25" outlineLevel="2">
      <c r="A577" s="116" t="s">
        <v>1069</v>
      </c>
      <c r="B577" s="117" t="s">
        <v>303</v>
      </c>
      <c r="C577" s="118" t="s">
        <v>770</v>
      </c>
      <c r="D577" s="117"/>
      <c r="E577" s="119"/>
      <c r="F577" s="119"/>
      <c r="G577" s="119"/>
      <c r="H577" s="119"/>
      <c r="I577" s="114">
        <v>0</v>
      </c>
      <c r="J577" s="120">
        <v>3465728</v>
      </c>
      <c r="K577" s="113">
        <v>0.28817537036951546</v>
      </c>
      <c r="L577" s="114">
        <v>0</v>
      </c>
      <c r="M577" s="113">
        <v>0</v>
      </c>
      <c r="N577" s="114">
        <v>0</v>
      </c>
      <c r="O577" s="95"/>
    </row>
    <row r="578" spans="1:15" ht="15.75" outlineLevel="4">
      <c r="A578" s="116" t="s">
        <v>1312</v>
      </c>
      <c r="B578" s="117" t="s">
        <v>303</v>
      </c>
      <c r="C578" s="118" t="s">
        <v>767</v>
      </c>
      <c r="D578" s="117"/>
      <c r="E578" s="119"/>
      <c r="F578" s="119"/>
      <c r="G578" s="119"/>
      <c r="H578" s="119"/>
      <c r="I578" s="114">
        <v>0</v>
      </c>
      <c r="J578" s="120">
        <v>3409578</v>
      </c>
      <c r="K578" s="113">
        <v>0.2926567452042452</v>
      </c>
      <c r="L578" s="114">
        <v>0</v>
      </c>
      <c r="M578" s="113">
        <v>0</v>
      </c>
      <c r="N578" s="114">
        <v>0</v>
      </c>
      <c r="O578" s="95"/>
    </row>
    <row r="579" spans="1:15" ht="31.5" outlineLevel="5">
      <c r="A579" s="116" t="s">
        <v>1384</v>
      </c>
      <c r="B579" s="117" t="s">
        <v>303</v>
      </c>
      <c r="C579" s="118" t="s">
        <v>767</v>
      </c>
      <c r="D579" s="117" t="s">
        <v>378</v>
      </c>
      <c r="E579" s="119"/>
      <c r="F579" s="119"/>
      <c r="G579" s="119"/>
      <c r="H579" s="119"/>
      <c r="I579" s="114">
        <v>0</v>
      </c>
      <c r="J579" s="120">
        <v>3409578</v>
      </c>
      <c r="K579" s="113">
        <v>0.2926567452042452</v>
      </c>
      <c r="L579" s="114">
        <v>0</v>
      </c>
      <c r="M579" s="113">
        <v>0</v>
      </c>
      <c r="N579" s="114">
        <v>0</v>
      </c>
      <c r="O579" s="95"/>
    </row>
    <row r="580" spans="1:15" ht="63" outlineLevel="4">
      <c r="A580" s="116" t="s">
        <v>1427</v>
      </c>
      <c r="B580" s="117" t="s">
        <v>303</v>
      </c>
      <c r="C580" s="118" t="s">
        <v>765</v>
      </c>
      <c r="D580" s="117"/>
      <c r="E580" s="119"/>
      <c r="F580" s="119"/>
      <c r="G580" s="119"/>
      <c r="H580" s="119"/>
      <c r="I580" s="114">
        <v>0</v>
      </c>
      <c r="J580" s="120">
        <v>52300</v>
      </c>
      <c r="K580" s="113">
        <v>0.016166347992351816</v>
      </c>
      <c r="L580" s="114">
        <v>0</v>
      </c>
      <c r="M580" s="113">
        <v>0</v>
      </c>
      <c r="N580" s="114">
        <v>0</v>
      </c>
      <c r="O580" s="95"/>
    </row>
    <row r="581" spans="1:15" ht="31.5" outlineLevel="5">
      <c r="A581" s="116" t="s">
        <v>1384</v>
      </c>
      <c r="B581" s="117" t="s">
        <v>303</v>
      </c>
      <c r="C581" s="118" t="s">
        <v>765</v>
      </c>
      <c r="D581" s="117" t="s">
        <v>378</v>
      </c>
      <c r="E581" s="119"/>
      <c r="F581" s="119"/>
      <c r="G581" s="119"/>
      <c r="H581" s="119"/>
      <c r="I581" s="114">
        <v>0</v>
      </c>
      <c r="J581" s="120">
        <v>52300</v>
      </c>
      <c r="K581" s="113">
        <v>0.016166347992351816</v>
      </c>
      <c r="L581" s="114">
        <v>0</v>
      </c>
      <c r="M581" s="113">
        <v>0</v>
      </c>
      <c r="N581" s="114">
        <v>0</v>
      </c>
      <c r="O581" s="95"/>
    </row>
    <row r="582" spans="1:15" ht="47.25" outlineLevel="4">
      <c r="A582" s="116" t="s">
        <v>1428</v>
      </c>
      <c r="B582" s="117" t="s">
        <v>303</v>
      </c>
      <c r="C582" s="118" t="s">
        <v>763</v>
      </c>
      <c r="D582" s="117"/>
      <c r="E582" s="119"/>
      <c r="F582" s="119"/>
      <c r="G582" s="119"/>
      <c r="H582" s="119"/>
      <c r="I582" s="114">
        <v>0</v>
      </c>
      <c r="J582" s="120">
        <v>3850</v>
      </c>
      <c r="K582" s="113">
        <v>0.014532467532467532</v>
      </c>
      <c r="L582" s="114">
        <v>0</v>
      </c>
      <c r="M582" s="113">
        <v>0</v>
      </c>
      <c r="N582" s="114">
        <v>0</v>
      </c>
      <c r="O582" s="95"/>
    </row>
    <row r="583" spans="1:15" ht="31.5" outlineLevel="5">
      <c r="A583" s="116" t="s">
        <v>1384</v>
      </c>
      <c r="B583" s="117" t="s">
        <v>303</v>
      </c>
      <c r="C583" s="118" t="s">
        <v>763</v>
      </c>
      <c r="D583" s="117" t="s">
        <v>378</v>
      </c>
      <c r="E583" s="119"/>
      <c r="F583" s="119"/>
      <c r="G583" s="119"/>
      <c r="H583" s="119"/>
      <c r="I583" s="114">
        <v>0</v>
      </c>
      <c r="J583" s="120">
        <v>3850</v>
      </c>
      <c r="K583" s="113">
        <v>0.014532467532467532</v>
      </c>
      <c r="L583" s="114">
        <v>0</v>
      </c>
      <c r="M583" s="113">
        <v>0</v>
      </c>
      <c r="N583" s="114">
        <v>0</v>
      </c>
      <c r="O583" s="95"/>
    </row>
    <row r="584" spans="1:15" ht="47.25" outlineLevel="2">
      <c r="A584" s="116" t="s">
        <v>1133</v>
      </c>
      <c r="B584" s="117" t="s">
        <v>303</v>
      </c>
      <c r="C584" s="118" t="s">
        <v>521</v>
      </c>
      <c r="D584" s="117"/>
      <c r="E584" s="119"/>
      <c r="F584" s="119"/>
      <c r="G584" s="119"/>
      <c r="H584" s="119"/>
      <c r="I584" s="114">
        <v>0</v>
      </c>
      <c r="J584" s="120">
        <v>77000</v>
      </c>
      <c r="K584" s="113">
        <v>0</v>
      </c>
      <c r="L584" s="114">
        <v>0</v>
      </c>
      <c r="M584" s="113">
        <v>0</v>
      </c>
      <c r="N584" s="114">
        <v>0</v>
      </c>
      <c r="O584" s="95"/>
    </row>
    <row r="585" spans="1:15" ht="15.75" outlineLevel="4">
      <c r="A585" s="116" t="s">
        <v>1312</v>
      </c>
      <c r="B585" s="117" t="s">
        <v>303</v>
      </c>
      <c r="C585" s="118" t="s">
        <v>762</v>
      </c>
      <c r="D585" s="117"/>
      <c r="E585" s="119"/>
      <c r="F585" s="119"/>
      <c r="G585" s="119"/>
      <c r="H585" s="119"/>
      <c r="I585" s="114">
        <v>0</v>
      </c>
      <c r="J585" s="120">
        <v>77000</v>
      </c>
      <c r="K585" s="113">
        <v>0</v>
      </c>
      <c r="L585" s="114">
        <v>0</v>
      </c>
      <c r="M585" s="113">
        <v>0</v>
      </c>
      <c r="N585" s="114">
        <v>0</v>
      </c>
      <c r="O585" s="95"/>
    </row>
    <row r="586" spans="1:15" ht="47.25" outlineLevel="5">
      <c r="A586" s="116" t="s">
        <v>1305</v>
      </c>
      <c r="B586" s="117" t="s">
        <v>303</v>
      </c>
      <c r="C586" s="118" t="s">
        <v>762</v>
      </c>
      <c r="D586" s="117" t="s">
        <v>342</v>
      </c>
      <c r="E586" s="119"/>
      <c r="F586" s="119"/>
      <c r="G586" s="119"/>
      <c r="H586" s="119"/>
      <c r="I586" s="114">
        <v>0</v>
      </c>
      <c r="J586" s="120">
        <v>77000</v>
      </c>
      <c r="K586" s="113">
        <v>0</v>
      </c>
      <c r="L586" s="114">
        <v>0</v>
      </c>
      <c r="M586" s="113">
        <v>0</v>
      </c>
      <c r="N586" s="114">
        <v>0</v>
      </c>
      <c r="O586" s="95"/>
    </row>
    <row r="587" spans="1:15" ht="47.25" outlineLevel="2">
      <c r="A587" s="116" t="s">
        <v>1047</v>
      </c>
      <c r="B587" s="117" t="s">
        <v>303</v>
      </c>
      <c r="C587" s="118" t="s">
        <v>387</v>
      </c>
      <c r="D587" s="117"/>
      <c r="E587" s="119"/>
      <c r="F587" s="119"/>
      <c r="G587" s="119"/>
      <c r="H587" s="119"/>
      <c r="I587" s="114">
        <v>0</v>
      </c>
      <c r="J587" s="120">
        <v>315200</v>
      </c>
      <c r="K587" s="113">
        <v>0.24746192893401014</v>
      </c>
      <c r="L587" s="114">
        <v>0</v>
      </c>
      <c r="M587" s="113">
        <v>0</v>
      </c>
      <c r="N587" s="114">
        <v>0</v>
      </c>
      <c r="O587" s="95"/>
    </row>
    <row r="588" spans="1:15" ht="47.25" outlineLevel="3">
      <c r="A588" s="116" t="s">
        <v>1112</v>
      </c>
      <c r="B588" s="117" t="s">
        <v>303</v>
      </c>
      <c r="C588" s="118" t="s">
        <v>385</v>
      </c>
      <c r="D588" s="117"/>
      <c r="E588" s="119"/>
      <c r="F588" s="119"/>
      <c r="G588" s="119"/>
      <c r="H588" s="119"/>
      <c r="I588" s="114">
        <v>0</v>
      </c>
      <c r="J588" s="120">
        <v>315200</v>
      </c>
      <c r="K588" s="113">
        <v>0.24746192893401014</v>
      </c>
      <c r="L588" s="114">
        <v>0</v>
      </c>
      <c r="M588" s="113">
        <v>0</v>
      </c>
      <c r="N588" s="114">
        <v>0</v>
      </c>
      <c r="O588" s="95"/>
    </row>
    <row r="589" spans="1:15" ht="31.5" outlineLevel="4">
      <c r="A589" s="116" t="s">
        <v>1429</v>
      </c>
      <c r="B589" s="117" t="s">
        <v>303</v>
      </c>
      <c r="C589" s="118" t="s">
        <v>390</v>
      </c>
      <c r="D589" s="117"/>
      <c r="E589" s="119"/>
      <c r="F589" s="119"/>
      <c r="G589" s="119"/>
      <c r="H589" s="119"/>
      <c r="I589" s="114">
        <v>0</v>
      </c>
      <c r="J589" s="120">
        <v>315200</v>
      </c>
      <c r="K589" s="113">
        <v>0.24746192893401014</v>
      </c>
      <c r="L589" s="114">
        <v>0</v>
      </c>
      <c r="M589" s="113">
        <v>0</v>
      </c>
      <c r="N589" s="114">
        <v>0</v>
      </c>
      <c r="O589" s="95"/>
    </row>
    <row r="590" spans="1:15" ht="31.5" outlineLevel="5">
      <c r="A590" s="116" t="s">
        <v>1384</v>
      </c>
      <c r="B590" s="117" t="s">
        <v>303</v>
      </c>
      <c r="C590" s="118" t="s">
        <v>390</v>
      </c>
      <c r="D590" s="117" t="s">
        <v>378</v>
      </c>
      <c r="E590" s="119"/>
      <c r="F590" s="119"/>
      <c r="G590" s="119"/>
      <c r="H590" s="119"/>
      <c r="I590" s="114">
        <v>0</v>
      </c>
      <c r="J590" s="120">
        <v>315200</v>
      </c>
      <c r="K590" s="113">
        <v>0.24746192893401014</v>
      </c>
      <c r="L590" s="114">
        <v>0</v>
      </c>
      <c r="M590" s="113">
        <v>0</v>
      </c>
      <c r="N590" s="114">
        <v>0</v>
      </c>
      <c r="O590" s="95"/>
    </row>
    <row r="591" spans="1:15" ht="63" outlineLevel="2">
      <c r="A591" s="116" t="s">
        <v>1188</v>
      </c>
      <c r="B591" s="117" t="s">
        <v>303</v>
      </c>
      <c r="C591" s="118" t="s">
        <v>416</v>
      </c>
      <c r="D591" s="117"/>
      <c r="E591" s="119"/>
      <c r="F591" s="119"/>
      <c r="G591" s="119"/>
      <c r="H591" s="119"/>
      <c r="I591" s="114">
        <v>0</v>
      </c>
      <c r="J591" s="120">
        <v>250000</v>
      </c>
      <c r="K591" s="113">
        <v>0</v>
      </c>
      <c r="L591" s="114">
        <v>0</v>
      </c>
      <c r="M591" s="113">
        <v>0</v>
      </c>
      <c r="N591" s="114">
        <v>0</v>
      </c>
      <c r="O591" s="95"/>
    </row>
    <row r="592" spans="1:15" ht="31.5" outlineLevel="3">
      <c r="A592" s="116" t="s">
        <v>1193</v>
      </c>
      <c r="B592" s="117" t="s">
        <v>303</v>
      </c>
      <c r="C592" s="118" t="s">
        <v>582</v>
      </c>
      <c r="D592" s="117"/>
      <c r="E592" s="119"/>
      <c r="F592" s="119"/>
      <c r="G592" s="119"/>
      <c r="H592" s="119"/>
      <c r="I592" s="114">
        <v>0</v>
      </c>
      <c r="J592" s="120">
        <v>250000</v>
      </c>
      <c r="K592" s="113">
        <v>0</v>
      </c>
      <c r="L592" s="114">
        <v>0</v>
      </c>
      <c r="M592" s="113">
        <v>0</v>
      </c>
      <c r="N592" s="114">
        <v>0</v>
      </c>
      <c r="O592" s="95"/>
    </row>
    <row r="593" spans="1:15" ht="15.75" outlineLevel="4">
      <c r="A593" s="116" t="s">
        <v>1312</v>
      </c>
      <c r="B593" s="117" t="s">
        <v>303</v>
      </c>
      <c r="C593" s="118" t="s">
        <v>579</v>
      </c>
      <c r="D593" s="117"/>
      <c r="E593" s="119"/>
      <c r="F593" s="119"/>
      <c r="G593" s="119"/>
      <c r="H593" s="119"/>
      <c r="I593" s="114">
        <v>0</v>
      </c>
      <c r="J593" s="120">
        <v>250000</v>
      </c>
      <c r="K593" s="113">
        <v>0</v>
      </c>
      <c r="L593" s="114">
        <v>0</v>
      </c>
      <c r="M593" s="113">
        <v>0</v>
      </c>
      <c r="N593" s="114">
        <v>0</v>
      </c>
      <c r="O593" s="95"/>
    </row>
    <row r="594" spans="1:15" ht="31.5" outlineLevel="5">
      <c r="A594" s="116" t="s">
        <v>1384</v>
      </c>
      <c r="B594" s="117" t="s">
        <v>303</v>
      </c>
      <c r="C594" s="118" t="s">
        <v>579</v>
      </c>
      <c r="D594" s="117" t="s">
        <v>378</v>
      </c>
      <c r="E594" s="119"/>
      <c r="F594" s="119"/>
      <c r="G594" s="119"/>
      <c r="H594" s="119"/>
      <c r="I594" s="114">
        <v>0</v>
      </c>
      <c r="J594" s="120">
        <v>250000</v>
      </c>
      <c r="K594" s="113">
        <v>0</v>
      </c>
      <c r="L594" s="114">
        <v>0</v>
      </c>
      <c r="M594" s="113">
        <v>0</v>
      </c>
      <c r="N594" s="114">
        <v>0</v>
      </c>
      <c r="O594" s="95"/>
    </row>
    <row r="595" spans="1:15" ht="15.75" outlineLevel="1">
      <c r="A595" s="116" t="s">
        <v>304</v>
      </c>
      <c r="B595" s="117" t="s">
        <v>305</v>
      </c>
      <c r="C595" s="118"/>
      <c r="D595" s="117"/>
      <c r="E595" s="119"/>
      <c r="F595" s="119"/>
      <c r="G595" s="119"/>
      <c r="H595" s="119"/>
      <c r="I595" s="114">
        <v>0</v>
      </c>
      <c r="J595" s="120">
        <v>14756672.7</v>
      </c>
      <c r="K595" s="113">
        <v>0.256358603115186</v>
      </c>
      <c r="L595" s="114">
        <v>0</v>
      </c>
      <c r="M595" s="113">
        <v>0</v>
      </c>
      <c r="N595" s="114">
        <v>0</v>
      </c>
      <c r="O595" s="95"/>
    </row>
    <row r="596" spans="1:15" ht="47.25" outlineLevel="2">
      <c r="A596" s="116" t="s">
        <v>1047</v>
      </c>
      <c r="B596" s="117" t="s">
        <v>305</v>
      </c>
      <c r="C596" s="118" t="s">
        <v>387</v>
      </c>
      <c r="D596" s="117"/>
      <c r="E596" s="119"/>
      <c r="F596" s="119"/>
      <c r="G596" s="119"/>
      <c r="H596" s="119"/>
      <c r="I596" s="114">
        <v>0</v>
      </c>
      <c r="J596" s="120">
        <v>14756672.7</v>
      </c>
      <c r="K596" s="113">
        <v>0.256358603115186</v>
      </c>
      <c r="L596" s="114">
        <v>0</v>
      </c>
      <c r="M596" s="113">
        <v>0</v>
      </c>
      <c r="N596" s="114">
        <v>0</v>
      </c>
      <c r="O596" s="95"/>
    </row>
    <row r="597" spans="1:15" ht="47.25" outlineLevel="3">
      <c r="A597" s="116" t="s">
        <v>1112</v>
      </c>
      <c r="B597" s="117" t="s">
        <v>305</v>
      </c>
      <c r="C597" s="118" t="s">
        <v>385</v>
      </c>
      <c r="D597" s="117"/>
      <c r="E597" s="119"/>
      <c r="F597" s="119"/>
      <c r="G597" s="119"/>
      <c r="H597" s="119"/>
      <c r="I597" s="114">
        <v>0</v>
      </c>
      <c r="J597" s="120">
        <v>5671600</v>
      </c>
      <c r="K597" s="113">
        <v>0.23168065448903308</v>
      </c>
      <c r="L597" s="114">
        <v>0</v>
      </c>
      <c r="M597" s="113">
        <v>0</v>
      </c>
      <c r="N597" s="114">
        <v>0</v>
      </c>
      <c r="O597" s="95"/>
    </row>
    <row r="598" spans="1:15" ht="78.75" outlineLevel="4">
      <c r="A598" s="116" t="s">
        <v>1430</v>
      </c>
      <c r="B598" s="117" t="s">
        <v>305</v>
      </c>
      <c r="C598" s="118" t="s">
        <v>379</v>
      </c>
      <c r="D598" s="117"/>
      <c r="E598" s="119"/>
      <c r="F598" s="119"/>
      <c r="G598" s="119"/>
      <c r="H598" s="119"/>
      <c r="I598" s="114">
        <v>0</v>
      </c>
      <c r="J598" s="120">
        <v>5671600</v>
      </c>
      <c r="K598" s="113">
        <v>0.23168065448903308</v>
      </c>
      <c r="L598" s="114">
        <v>0</v>
      </c>
      <c r="M598" s="113">
        <v>0</v>
      </c>
      <c r="N598" s="114">
        <v>0</v>
      </c>
      <c r="O598" s="95"/>
    </row>
    <row r="599" spans="1:15" ht="47.25" outlineLevel="5">
      <c r="A599" s="116" t="s">
        <v>1305</v>
      </c>
      <c r="B599" s="117" t="s">
        <v>305</v>
      </c>
      <c r="C599" s="118" t="s">
        <v>379</v>
      </c>
      <c r="D599" s="117" t="s">
        <v>342</v>
      </c>
      <c r="E599" s="119"/>
      <c r="F599" s="119"/>
      <c r="G599" s="119"/>
      <c r="H599" s="119"/>
      <c r="I599" s="114">
        <v>0</v>
      </c>
      <c r="J599" s="120">
        <v>56716</v>
      </c>
      <c r="K599" s="113">
        <v>0</v>
      </c>
      <c r="L599" s="114">
        <v>0</v>
      </c>
      <c r="M599" s="113">
        <v>0</v>
      </c>
      <c r="N599" s="114">
        <v>0</v>
      </c>
      <c r="O599" s="95"/>
    </row>
    <row r="600" spans="1:15" ht="31.5" outlineLevel="5">
      <c r="A600" s="116" t="s">
        <v>1384</v>
      </c>
      <c r="B600" s="117" t="s">
        <v>305</v>
      </c>
      <c r="C600" s="118" t="s">
        <v>379</v>
      </c>
      <c r="D600" s="117" t="s">
        <v>378</v>
      </c>
      <c r="E600" s="119"/>
      <c r="F600" s="119"/>
      <c r="G600" s="119"/>
      <c r="H600" s="119"/>
      <c r="I600" s="114">
        <v>0</v>
      </c>
      <c r="J600" s="120">
        <v>5614884</v>
      </c>
      <c r="K600" s="113">
        <v>0.23402086312023543</v>
      </c>
      <c r="L600" s="114">
        <v>0</v>
      </c>
      <c r="M600" s="113">
        <v>0</v>
      </c>
      <c r="N600" s="114">
        <v>0</v>
      </c>
      <c r="O600" s="95"/>
    </row>
    <row r="601" spans="1:15" ht="47.25" outlineLevel="3">
      <c r="A601" s="116" t="s">
        <v>1048</v>
      </c>
      <c r="B601" s="117" t="s">
        <v>305</v>
      </c>
      <c r="C601" s="118" t="s">
        <v>923</v>
      </c>
      <c r="D601" s="117"/>
      <c r="E601" s="119"/>
      <c r="F601" s="119"/>
      <c r="G601" s="119"/>
      <c r="H601" s="119"/>
      <c r="I601" s="114">
        <v>0</v>
      </c>
      <c r="J601" s="120">
        <v>9085072.7</v>
      </c>
      <c r="K601" s="113">
        <v>0.27176447360734934</v>
      </c>
      <c r="L601" s="114">
        <v>0</v>
      </c>
      <c r="M601" s="113">
        <v>0</v>
      </c>
      <c r="N601" s="114">
        <v>0</v>
      </c>
      <c r="O601" s="95"/>
    </row>
    <row r="602" spans="1:15" ht="63" outlineLevel="4">
      <c r="A602" s="116" t="s">
        <v>1431</v>
      </c>
      <c r="B602" s="117" t="s">
        <v>305</v>
      </c>
      <c r="C602" s="118" t="s">
        <v>919</v>
      </c>
      <c r="D602" s="117"/>
      <c r="E602" s="119"/>
      <c r="F602" s="119"/>
      <c r="G602" s="119"/>
      <c r="H602" s="119"/>
      <c r="I602" s="114">
        <v>0</v>
      </c>
      <c r="J602" s="120">
        <v>7833000</v>
      </c>
      <c r="K602" s="113">
        <v>0.31520490233626963</v>
      </c>
      <c r="L602" s="114">
        <v>0</v>
      </c>
      <c r="M602" s="113">
        <v>0</v>
      </c>
      <c r="N602" s="114">
        <v>0</v>
      </c>
      <c r="O602" s="95"/>
    </row>
    <row r="603" spans="1:15" ht="47.25" outlineLevel="5">
      <c r="A603" s="116" t="s">
        <v>1305</v>
      </c>
      <c r="B603" s="117" t="s">
        <v>305</v>
      </c>
      <c r="C603" s="118" t="s">
        <v>919</v>
      </c>
      <c r="D603" s="117" t="s">
        <v>342</v>
      </c>
      <c r="E603" s="119"/>
      <c r="F603" s="119"/>
      <c r="G603" s="119"/>
      <c r="H603" s="119"/>
      <c r="I603" s="114">
        <v>0</v>
      </c>
      <c r="J603" s="120">
        <v>69600</v>
      </c>
      <c r="K603" s="113">
        <v>0.3129004310344828</v>
      </c>
      <c r="L603" s="114">
        <v>0</v>
      </c>
      <c r="M603" s="113">
        <v>0</v>
      </c>
      <c r="N603" s="114">
        <v>0</v>
      </c>
      <c r="O603" s="95"/>
    </row>
    <row r="604" spans="1:15" ht="31.5" outlineLevel="5">
      <c r="A604" s="116" t="s">
        <v>1384</v>
      </c>
      <c r="B604" s="117" t="s">
        <v>305</v>
      </c>
      <c r="C604" s="118" t="s">
        <v>919</v>
      </c>
      <c r="D604" s="117" t="s">
        <v>378</v>
      </c>
      <c r="E604" s="119"/>
      <c r="F604" s="119"/>
      <c r="G604" s="119"/>
      <c r="H604" s="119"/>
      <c r="I604" s="114">
        <v>0</v>
      </c>
      <c r="J604" s="120">
        <v>7763400</v>
      </c>
      <c r="K604" s="113">
        <v>0.3152255622536517</v>
      </c>
      <c r="L604" s="114">
        <v>0</v>
      </c>
      <c r="M604" s="113">
        <v>0</v>
      </c>
      <c r="N604" s="114">
        <v>0</v>
      </c>
      <c r="O604" s="95"/>
    </row>
    <row r="605" spans="1:15" ht="78.75" outlineLevel="4">
      <c r="A605" s="116" t="s">
        <v>1432</v>
      </c>
      <c r="B605" s="117" t="s">
        <v>305</v>
      </c>
      <c r="C605" s="118" t="s">
        <v>915</v>
      </c>
      <c r="D605" s="117"/>
      <c r="E605" s="119"/>
      <c r="F605" s="119"/>
      <c r="G605" s="119"/>
      <c r="H605" s="119"/>
      <c r="I605" s="114">
        <v>0</v>
      </c>
      <c r="J605" s="120">
        <v>1252072.7</v>
      </c>
      <c r="K605" s="113">
        <v>0</v>
      </c>
      <c r="L605" s="114">
        <v>0</v>
      </c>
      <c r="M605" s="113">
        <v>0</v>
      </c>
      <c r="N605" s="114">
        <v>0</v>
      </c>
      <c r="O605" s="95"/>
    </row>
    <row r="606" spans="1:15" ht="31.5" outlineLevel="5">
      <c r="A606" s="116" t="s">
        <v>1348</v>
      </c>
      <c r="B606" s="117" t="s">
        <v>305</v>
      </c>
      <c r="C606" s="118" t="s">
        <v>915</v>
      </c>
      <c r="D606" s="117" t="s">
        <v>782</v>
      </c>
      <c r="E606" s="119"/>
      <c r="F606" s="119"/>
      <c r="G606" s="119"/>
      <c r="H606" s="119"/>
      <c r="I606" s="114">
        <v>0</v>
      </c>
      <c r="J606" s="120">
        <v>1252072.7</v>
      </c>
      <c r="K606" s="113">
        <v>0</v>
      </c>
      <c r="L606" s="114">
        <v>0</v>
      </c>
      <c r="M606" s="113">
        <v>0</v>
      </c>
      <c r="N606" s="114">
        <v>0</v>
      </c>
      <c r="O606" s="95"/>
    </row>
    <row r="607" spans="1:15" ht="31.5" outlineLevel="1">
      <c r="A607" s="116" t="s">
        <v>306</v>
      </c>
      <c r="B607" s="117" t="s">
        <v>307</v>
      </c>
      <c r="C607" s="118"/>
      <c r="D607" s="117"/>
      <c r="E607" s="119"/>
      <c r="F607" s="119"/>
      <c r="G607" s="119"/>
      <c r="H607" s="119"/>
      <c r="I607" s="114">
        <v>0</v>
      </c>
      <c r="J607" s="120">
        <v>58000</v>
      </c>
      <c r="K607" s="113">
        <v>0</v>
      </c>
      <c r="L607" s="114">
        <v>0</v>
      </c>
      <c r="M607" s="113">
        <v>0</v>
      </c>
      <c r="N607" s="114">
        <v>0</v>
      </c>
      <c r="O607" s="95"/>
    </row>
    <row r="608" spans="1:15" ht="47.25" outlineLevel="2">
      <c r="A608" s="116" t="s">
        <v>1013</v>
      </c>
      <c r="B608" s="117" t="s">
        <v>307</v>
      </c>
      <c r="C608" s="118" t="s">
        <v>365</v>
      </c>
      <c r="D608" s="117"/>
      <c r="E608" s="119"/>
      <c r="F608" s="119"/>
      <c r="G608" s="119"/>
      <c r="H608" s="119"/>
      <c r="I608" s="114">
        <v>0</v>
      </c>
      <c r="J608" s="120">
        <v>58000</v>
      </c>
      <c r="K608" s="113">
        <v>0</v>
      </c>
      <c r="L608" s="114">
        <v>0</v>
      </c>
      <c r="M608" s="113">
        <v>0</v>
      </c>
      <c r="N608" s="114">
        <v>0</v>
      </c>
      <c r="O608" s="95"/>
    </row>
    <row r="609" spans="1:15" ht="15.75" outlineLevel="4">
      <c r="A609" s="116" t="s">
        <v>1312</v>
      </c>
      <c r="B609" s="117" t="s">
        <v>307</v>
      </c>
      <c r="C609" s="118" t="s">
        <v>362</v>
      </c>
      <c r="D609" s="117"/>
      <c r="E609" s="119"/>
      <c r="F609" s="119"/>
      <c r="G609" s="119"/>
      <c r="H609" s="119"/>
      <c r="I609" s="114">
        <v>0</v>
      </c>
      <c r="J609" s="120">
        <v>58000</v>
      </c>
      <c r="K609" s="113">
        <v>0</v>
      </c>
      <c r="L609" s="114">
        <v>0</v>
      </c>
      <c r="M609" s="113">
        <v>0</v>
      </c>
      <c r="N609" s="114">
        <v>0</v>
      </c>
      <c r="O609" s="95"/>
    </row>
    <row r="610" spans="1:15" ht="47.25" outlineLevel="5">
      <c r="A610" s="116" t="s">
        <v>1305</v>
      </c>
      <c r="B610" s="117" t="s">
        <v>307</v>
      </c>
      <c r="C610" s="118" t="s">
        <v>362</v>
      </c>
      <c r="D610" s="117" t="s">
        <v>342</v>
      </c>
      <c r="E610" s="119"/>
      <c r="F610" s="119"/>
      <c r="G610" s="119"/>
      <c r="H610" s="119"/>
      <c r="I610" s="114">
        <v>0</v>
      </c>
      <c r="J610" s="120">
        <v>58000</v>
      </c>
      <c r="K610" s="113">
        <v>0</v>
      </c>
      <c r="L610" s="114">
        <v>0</v>
      </c>
      <c r="M610" s="113">
        <v>0</v>
      </c>
      <c r="N610" s="114">
        <v>0</v>
      </c>
      <c r="O610" s="95"/>
    </row>
    <row r="611" spans="1:15" s="122" customFormat="1" ht="15.75" collapsed="1">
      <c r="A611" s="107" t="s">
        <v>308</v>
      </c>
      <c r="B611" s="108" t="s">
        <v>309</v>
      </c>
      <c r="C611" s="109"/>
      <c r="D611" s="108"/>
      <c r="E611" s="119"/>
      <c r="F611" s="119"/>
      <c r="G611" s="119"/>
      <c r="H611" s="119"/>
      <c r="I611" s="114">
        <v>0</v>
      </c>
      <c r="J611" s="112">
        <v>358500</v>
      </c>
      <c r="K611" s="113">
        <v>0.16756206415620642</v>
      </c>
      <c r="L611" s="114">
        <v>0</v>
      </c>
      <c r="M611" s="113">
        <v>0</v>
      </c>
      <c r="N611" s="114">
        <v>0</v>
      </c>
      <c r="O611" s="121"/>
    </row>
    <row r="612" spans="1:15" ht="15.75" outlineLevel="1">
      <c r="A612" s="116" t="s">
        <v>310</v>
      </c>
      <c r="B612" s="117" t="s">
        <v>311</v>
      </c>
      <c r="C612" s="118"/>
      <c r="D612" s="117"/>
      <c r="E612" s="119"/>
      <c r="F612" s="119"/>
      <c r="G612" s="119"/>
      <c r="H612" s="119"/>
      <c r="I612" s="114">
        <v>0</v>
      </c>
      <c r="J612" s="120">
        <v>358500</v>
      </c>
      <c r="K612" s="113">
        <v>0.16756206415620642</v>
      </c>
      <c r="L612" s="114">
        <v>0</v>
      </c>
      <c r="M612" s="113">
        <v>0</v>
      </c>
      <c r="N612" s="114">
        <v>0</v>
      </c>
      <c r="O612" s="95"/>
    </row>
    <row r="613" spans="1:15" ht="31.5" outlineLevel="2">
      <c r="A613" s="116" t="s">
        <v>1120</v>
      </c>
      <c r="B613" s="117" t="s">
        <v>311</v>
      </c>
      <c r="C613" s="118" t="s">
        <v>399</v>
      </c>
      <c r="D613" s="117"/>
      <c r="E613" s="119"/>
      <c r="F613" s="119"/>
      <c r="G613" s="119"/>
      <c r="H613" s="119"/>
      <c r="I613" s="114">
        <v>0</v>
      </c>
      <c r="J613" s="120">
        <v>358500</v>
      </c>
      <c r="K613" s="113">
        <v>0.16756206415620642</v>
      </c>
      <c r="L613" s="114">
        <v>0</v>
      </c>
      <c r="M613" s="113">
        <v>0</v>
      </c>
      <c r="N613" s="114">
        <v>0</v>
      </c>
      <c r="O613" s="95"/>
    </row>
    <row r="614" spans="1:15" ht="47.25" outlineLevel="3">
      <c r="A614" s="116" t="s">
        <v>1135</v>
      </c>
      <c r="B614" s="117" t="s">
        <v>311</v>
      </c>
      <c r="C614" s="118" t="s">
        <v>575</v>
      </c>
      <c r="D614" s="117"/>
      <c r="E614" s="119"/>
      <c r="F614" s="119"/>
      <c r="G614" s="119"/>
      <c r="H614" s="119"/>
      <c r="I614" s="114">
        <v>0</v>
      </c>
      <c r="J614" s="120">
        <v>358500</v>
      </c>
      <c r="K614" s="113">
        <v>0.16756206415620642</v>
      </c>
      <c r="L614" s="114">
        <v>0</v>
      </c>
      <c r="M614" s="113">
        <v>0</v>
      </c>
      <c r="N614" s="114">
        <v>0</v>
      </c>
      <c r="O614" s="95"/>
    </row>
    <row r="615" spans="1:15" ht="15.75" outlineLevel="4">
      <c r="A615" s="116" t="s">
        <v>1312</v>
      </c>
      <c r="B615" s="117" t="s">
        <v>311</v>
      </c>
      <c r="C615" s="118" t="s">
        <v>571</v>
      </c>
      <c r="D615" s="117"/>
      <c r="E615" s="119"/>
      <c r="F615" s="119"/>
      <c r="G615" s="119"/>
      <c r="H615" s="119"/>
      <c r="I615" s="114">
        <v>0</v>
      </c>
      <c r="J615" s="120">
        <v>358500</v>
      </c>
      <c r="K615" s="113">
        <v>0.16756206415620642</v>
      </c>
      <c r="L615" s="114">
        <v>0</v>
      </c>
      <c r="M615" s="113">
        <v>0</v>
      </c>
      <c r="N615" s="114">
        <v>0</v>
      </c>
      <c r="O615" s="95"/>
    </row>
    <row r="616" spans="1:15" ht="78.75" outlineLevel="5">
      <c r="A616" s="116" t="s">
        <v>1302</v>
      </c>
      <c r="B616" s="117" t="s">
        <v>311</v>
      </c>
      <c r="C616" s="118" t="s">
        <v>571</v>
      </c>
      <c r="D616" s="117" t="s">
        <v>357</v>
      </c>
      <c r="E616" s="119"/>
      <c r="F616" s="119"/>
      <c r="G616" s="119"/>
      <c r="H616" s="119"/>
      <c r="I616" s="114">
        <v>0</v>
      </c>
      <c r="J616" s="120">
        <v>80000</v>
      </c>
      <c r="K616" s="113">
        <v>0.3125</v>
      </c>
      <c r="L616" s="114">
        <v>0</v>
      </c>
      <c r="M616" s="113">
        <v>0</v>
      </c>
      <c r="N616" s="114">
        <v>0</v>
      </c>
      <c r="O616" s="95"/>
    </row>
    <row r="617" spans="1:15" ht="47.25" outlineLevel="5">
      <c r="A617" s="116" t="s">
        <v>1305</v>
      </c>
      <c r="B617" s="117" t="s">
        <v>311</v>
      </c>
      <c r="C617" s="118" t="s">
        <v>571</v>
      </c>
      <c r="D617" s="117" t="s">
        <v>342</v>
      </c>
      <c r="E617" s="119"/>
      <c r="F617" s="119"/>
      <c r="G617" s="119"/>
      <c r="H617" s="119"/>
      <c r="I617" s="114">
        <v>0</v>
      </c>
      <c r="J617" s="120">
        <v>278500</v>
      </c>
      <c r="K617" s="113">
        <v>0.1259281867145422</v>
      </c>
      <c r="L617" s="114">
        <v>0</v>
      </c>
      <c r="M617" s="113">
        <v>0</v>
      </c>
      <c r="N617" s="114">
        <v>0</v>
      </c>
      <c r="O617" s="95"/>
    </row>
    <row r="618" spans="1:15" s="122" customFormat="1" ht="15.75" collapsed="1">
      <c r="A618" s="107" t="s">
        <v>312</v>
      </c>
      <c r="B618" s="108" t="s">
        <v>313</v>
      </c>
      <c r="C618" s="109"/>
      <c r="D618" s="108"/>
      <c r="E618" s="119"/>
      <c r="F618" s="119"/>
      <c r="G618" s="119"/>
      <c r="H618" s="119"/>
      <c r="I618" s="114">
        <v>0</v>
      </c>
      <c r="J618" s="112">
        <v>1800000</v>
      </c>
      <c r="K618" s="113">
        <v>0.27407708333333336</v>
      </c>
      <c r="L618" s="114">
        <v>0</v>
      </c>
      <c r="M618" s="113">
        <v>0</v>
      </c>
      <c r="N618" s="114">
        <v>0</v>
      </c>
      <c r="O618" s="121"/>
    </row>
    <row r="619" spans="1:15" ht="15.75" outlineLevel="1">
      <c r="A619" s="116" t="s">
        <v>314</v>
      </c>
      <c r="B619" s="117" t="s">
        <v>315</v>
      </c>
      <c r="C619" s="118"/>
      <c r="D619" s="117"/>
      <c r="E619" s="119"/>
      <c r="F619" s="119"/>
      <c r="G619" s="119"/>
      <c r="H619" s="119"/>
      <c r="I619" s="114">
        <v>0</v>
      </c>
      <c r="J619" s="120">
        <v>1800000</v>
      </c>
      <c r="K619" s="113">
        <v>0.27407708333333336</v>
      </c>
      <c r="L619" s="114">
        <v>0</v>
      </c>
      <c r="M619" s="113">
        <v>0</v>
      </c>
      <c r="N619" s="114">
        <v>0</v>
      </c>
      <c r="O619" s="95"/>
    </row>
    <row r="620" spans="1:15" ht="47.25" outlineLevel="2">
      <c r="A620" s="116" t="s">
        <v>1013</v>
      </c>
      <c r="B620" s="117" t="s">
        <v>315</v>
      </c>
      <c r="C620" s="118" t="s">
        <v>365</v>
      </c>
      <c r="D620" s="117"/>
      <c r="E620" s="119"/>
      <c r="F620" s="119"/>
      <c r="G620" s="119"/>
      <c r="H620" s="119"/>
      <c r="I620" s="114">
        <v>0</v>
      </c>
      <c r="J620" s="120">
        <v>1800000</v>
      </c>
      <c r="K620" s="113">
        <v>0.27407708333333336</v>
      </c>
      <c r="L620" s="114">
        <v>0</v>
      </c>
      <c r="M620" s="113">
        <v>0</v>
      </c>
      <c r="N620" s="114">
        <v>0</v>
      </c>
      <c r="O620" s="95"/>
    </row>
    <row r="621" spans="1:15" ht="15.75" outlineLevel="4">
      <c r="A621" s="116" t="s">
        <v>1312</v>
      </c>
      <c r="B621" s="117" t="s">
        <v>315</v>
      </c>
      <c r="C621" s="118" t="s">
        <v>362</v>
      </c>
      <c r="D621" s="117"/>
      <c r="E621" s="119"/>
      <c r="F621" s="119"/>
      <c r="G621" s="119"/>
      <c r="H621" s="119"/>
      <c r="I621" s="114">
        <v>0</v>
      </c>
      <c r="J621" s="120">
        <v>1800000</v>
      </c>
      <c r="K621" s="113">
        <v>0.27407708333333336</v>
      </c>
      <c r="L621" s="114">
        <v>0</v>
      </c>
      <c r="M621" s="113">
        <v>0</v>
      </c>
      <c r="N621" s="114">
        <v>0</v>
      </c>
      <c r="O621" s="95"/>
    </row>
    <row r="622" spans="1:15" ht="47.25" outlineLevel="5">
      <c r="A622" s="116" t="s">
        <v>1305</v>
      </c>
      <c r="B622" s="117" t="s">
        <v>315</v>
      </c>
      <c r="C622" s="118" t="s">
        <v>362</v>
      </c>
      <c r="D622" s="117" t="s">
        <v>342</v>
      </c>
      <c r="E622" s="119"/>
      <c r="F622" s="119"/>
      <c r="G622" s="119"/>
      <c r="H622" s="119"/>
      <c r="I622" s="114">
        <v>0</v>
      </c>
      <c r="J622" s="120">
        <v>1800000</v>
      </c>
      <c r="K622" s="113">
        <v>0.27407708333333336</v>
      </c>
      <c r="L622" s="114">
        <v>0</v>
      </c>
      <c r="M622" s="113">
        <v>0</v>
      </c>
      <c r="N622" s="114">
        <v>0</v>
      </c>
      <c r="O622" s="95"/>
    </row>
    <row r="623" spans="1:15" s="122" customFormat="1" ht="31.5" collapsed="1">
      <c r="A623" s="107" t="s">
        <v>316</v>
      </c>
      <c r="B623" s="108" t="s">
        <v>317</v>
      </c>
      <c r="C623" s="109"/>
      <c r="D623" s="108"/>
      <c r="E623" s="119"/>
      <c r="F623" s="119"/>
      <c r="G623" s="119"/>
      <c r="H623" s="119"/>
      <c r="I623" s="114">
        <v>0</v>
      </c>
      <c r="J623" s="112">
        <v>500000</v>
      </c>
      <c r="K623" s="113">
        <v>0</v>
      </c>
      <c r="L623" s="114">
        <v>0</v>
      </c>
      <c r="M623" s="113">
        <v>0</v>
      </c>
      <c r="N623" s="114">
        <v>0</v>
      </c>
      <c r="O623" s="121"/>
    </row>
    <row r="624" spans="1:15" ht="31.5" outlineLevel="1">
      <c r="A624" s="116" t="s">
        <v>318</v>
      </c>
      <c r="B624" s="117" t="s">
        <v>319</v>
      </c>
      <c r="C624" s="118"/>
      <c r="D624" s="117"/>
      <c r="E624" s="119"/>
      <c r="F624" s="119"/>
      <c r="G624" s="119"/>
      <c r="H624" s="119"/>
      <c r="I624" s="114">
        <v>0</v>
      </c>
      <c r="J624" s="120">
        <v>500000</v>
      </c>
      <c r="K624" s="113">
        <v>0</v>
      </c>
      <c r="L624" s="114">
        <v>0</v>
      </c>
      <c r="M624" s="113">
        <v>0</v>
      </c>
      <c r="N624" s="114">
        <v>0</v>
      </c>
      <c r="O624" s="95"/>
    </row>
    <row r="625" spans="1:15" ht="31.5" outlineLevel="2">
      <c r="A625" s="116" t="s">
        <v>998</v>
      </c>
      <c r="B625" s="117" t="s">
        <v>319</v>
      </c>
      <c r="C625" s="118" t="s">
        <v>333</v>
      </c>
      <c r="D625" s="117"/>
      <c r="E625" s="119"/>
      <c r="F625" s="119"/>
      <c r="G625" s="119"/>
      <c r="H625" s="119"/>
      <c r="I625" s="114">
        <v>0</v>
      </c>
      <c r="J625" s="120">
        <v>500000</v>
      </c>
      <c r="K625" s="113">
        <v>0</v>
      </c>
      <c r="L625" s="114">
        <v>0</v>
      </c>
      <c r="M625" s="113">
        <v>0</v>
      </c>
      <c r="N625" s="114">
        <v>0</v>
      </c>
      <c r="O625" s="95"/>
    </row>
    <row r="626" spans="1:15" ht="15.75" outlineLevel="3">
      <c r="A626" s="116" t="s">
        <v>999</v>
      </c>
      <c r="B626" s="117" t="s">
        <v>319</v>
      </c>
      <c r="C626" s="118" t="s">
        <v>331</v>
      </c>
      <c r="D626" s="117"/>
      <c r="E626" s="119"/>
      <c r="F626" s="119"/>
      <c r="G626" s="119"/>
      <c r="H626" s="119"/>
      <c r="I626" s="114">
        <v>0</v>
      </c>
      <c r="J626" s="120">
        <v>500000</v>
      </c>
      <c r="K626" s="113">
        <v>0</v>
      </c>
      <c r="L626" s="114">
        <v>0</v>
      </c>
      <c r="M626" s="113">
        <v>0</v>
      </c>
      <c r="N626" s="114">
        <v>0</v>
      </c>
      <c r="O626" s="95"/>
    </row>
    <row r="627" spans="1:15" ht="31.5" outlineLevel="4">
      <c r="A627" s="116" t="s">
        <v>1433</v>
      </c>
      <c r="B627" s="117" t="s">
        <v>319</v>
      </c>
      <c r="C627" s="118" t="s">
        <v>327</v>
      </c>
      <c r="D627" s="117"/>
      <c r="E627" s="119"/>
      <c r="F627" s="119"/>
      <c r="G627" s="119"/>
      <c r="H627" s="119"/>
      <c r="I627" s="114">
        <v>0</v>
      </c>
      <c r="J627" s="120">
        <v>500000</v>
      </c>
      <c r="K627" s="113">
        <v>0</v>
      </c>
      <c r="L627" s="114">
        <v>0</v>
      </c>
      <c r="M627" s="113">
        <v>0</v>
      </c>
      <c r="N627" s="114">
        <v>0</v>
      </c>
      <c r="O627" s="95"/>
    </row>
    <row r="628" spans="1:15" ht="31.5" outlineLevel="5">
      <c r="A628" s="116" t="s">
        <v>1434</v>
      </c>
      <c r="B628" s="117" t="s">
        <v>319</v>
      </c>
      <c r="C628" s="118" t="s">
        <v>327</v>
      </c>
      <c r="D628" s="117" t="s">
        <v>326</v>
      </c>
      <c r="E628" s="119"/>
      <c r="F628" s="119"/>
      <c r="G628" s="119"/>
      <c r="H628" s="119"/>
      <c r="I628" s="114">
        <v>0</v>
      </c>
      <c r="J628" s="120">
        <v>500000</v>
      </c>
      <c r="K628" s="113">
        <v>0</v>
      </c>
      <c r="L628" s="114">
        <v>0</v>
      </c>
      <c r="M628" s="113">
        <v>0</v>
      </c>
      <c r="N628" s="114">
        <v>0</v>
      </c>
      <c r="O628" s="95"/>
    </row>
    <row r="629" spans="1:15" ht="15.75" collapsed="1">
      <c r="A629" s="95"/>
      <c r="B629" s="95"/>
      <c r="C629" s="123"/>
      <c r="D629" s="95"/>
      <c r="E629" s="95"/>
      <c r="F629" s="95"/>
      <c r="G629" s="95"/>
      <c r="H629" s="95"/>
      <c r="I629" s="95"/>
      <c r="J629" s="124"/>
      <c r="K629" s="95"/>
      <c r="L629" s="95"/>
      <c r="M629" s="95"/>
      <c r="N629" s="95"/>
      <c r="O629" s="95"/>
    </row>
    <row r="630" spans="1:4" ht="15.75">
      <c r="A630" s="43" t="s">
        <v>325</v>
      </c>
      <c r="B630" s="371" t="s">
        <v>324</v>
      </c>
      <c r="C630" s="371"/>
      <c r="D630" s="371"/>
    </row>
    <row r="632" spans="1:4" ht="15.75">
      <c r="A632" s="43" t="s">
        <v>323</v>
      </c>
      <c r="B632" s="371" t="s">
        <v>322</v>
      </c>
      <c r="C632" s="371"/>
      <c r="D632" s="371"/>
    </row>
    <row r="634" ht="15.75">
      <c r="A634" s="43" t="s">
        <v>321</v>
      </c>
    </row>
    <row r="635" ht="15.75">
      <c r="A635" s="43" t="s">
        <v>223</v>
      </c>
    </row>
  </sheetData>
  <sheetProtection/>
  <mergeCells count="26">
    <mergeCell ref="A1:J1"/>
    <mergeCell ref="A2:J2"/>
    <mergeCell ref="A3:J3"/>
    <mergeCell ref="A4:J4"/>
    <mergeCell ref="A5:L5"/>
    <mergeCell ref="A6:J6"/>
    <mergeCell ref="A7:J7"/>
    <mergeCell ref="A8:J8"/>
    <mergeCell ref="A10:N10"/>
    <mergeCell ref="A11:A12"/>
    <mergeCell ref="B11:B12"/>
    <mergeCell ref="C11:C12"/>
    <mergeCell ref="D11:D12"/>
    <mergeCell ref="E11:E12"/>
    <mergeCell ref="F11:F12"/>
    <mergeCell ref="G11:G12"/>
    <mergeCell ref="N11:N12"/>
    <mergeCell ref="A13:D13"/>
    <mergeCell ref="B630:D630"/>
    <mergeCell ref="B632:D632"/>
    <mergeCell ref="H11:H12"/>
    <mergeCell ref="I11:I12"/>
    <mergeCell ref="J11:J12"/>
    <mergeCell ref="K11:K12"/>
    <mergeCell ref="L11:L12"/>
    <mergeCell ref="M11:M12"/>
  </mergeCells>
  <printOptions/>
  <pageMargins left="1.062992125984252" right="0.5905511811023623" top="0.7874015748031497" bottom="0.7874015748031497" header="0.3937007874015748" footer="0.3937007874015748"/>
  <pageSetup errors="blank" fitToHeight="200" horizontalDpi="600" verticalDpi="600" orientation="portrait" paperSize="9" scale="80" r:id="rId1"/>
  <headerFoot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2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5" sqref="A5:F5"/>
    </sheetView>
  </sheetViews>
  <sheetFormatPr defaultColWidth="9.140625" defaultRowHeight="15" outlineLevelRow="5"/>
  <cols>
    <col min="1" max="1" width="59.8515625" style="1" customWidth="1"/>
    <col min="2" max="2" width="7.7109375" style="1" customWidth="1"/>
    <col min="3" max="3" width="13.28125" style="1" customWidth="1"/>
    <col min="4" max="4" width="7.7109375" style="1" customWidth="1"/>
    <col min="5" max="5" width="15.140625" style="17" customWidth="1"/>
    <col min="6" max="6" width="16.140625" style="17" customWidth="1"/>
    <col min="7" max="7" width="0.9921875" style="1" customWidth="1"/>
    <col min="8" max="12" width="9.140625" style="1" hidden="1" customWidth="1"/>
    <col min="13" max="16384" width="9.140625" style="1" customWidth="1"/>
  </cols>
  <sheetData>
    <row r="1" spans="1:7" ht="14.25" customHeight="1">
      <c r="A1" s="404"/>
      <c r="B1" s="404"/>
      <c r="C1" s="404"/>
      <c r="D1" s="404"/>
      <c r="E1" s="125"/>
      <c r="F1" s="125"/>
      <c r="G1" s="126"/>
    </row>
    <row r="2" spans="1:7" ht="18.75" hidden="1">
      <c r="A2" s="405"/>
      <c r="B2" s="405"/>
      <c r="C2" s="405"/>
      <c r="D2" s="405"/>
      <c r="E2" s="405"/>
      <c r="F2" s="405"/>
      <c r="G2" s="126"/>
    </row>
    <row r="3" spans="1:14" ht="18.75">
      <c r="A3" s="393" t="s">
        <v>1435</v>
      </c>
      <c r="B3" s="393"/>
      <c r="C3" s="393"/>
      <c r="D3" s="393"/>
      <c r="E3" s="393"/>
      <c r="F3" s="393"/>
      <c r="G3" s="127"/>
      <c r="H3" s="127"/>
      <c r="I3" s="127"/>
      <c r="J3" s="127"/>
      <c r="K3" s="128"/>
      <c r="L3" s="128"/>
      <c r="M3" s="128"/>
      <c r="N3" s="128"/>
    </row>
    <row r="4" spans="1:14" ht="18.75">
      <c r="A4" s="393" t="s">
        <v>1291</v>
      </c>
      <c r="B4" s="393"/>
      <c r="C4" s="393"/>
      <c r="D4" s="393"/>
      <c r="E4" s="393"/>
      <c r="F4" s="393"/>
      <c r="G4" s="127"/>
      <c r="H4" s="127"/>
      <c r="I4" s="127"/>
      <c r="J4" s="127"/>
      <c r="K4" s="128"/>
      <c r="L4" s="128"/>
      <c r="M4" s="128"/>
      <c r="N4" s="128"/>
    </row>
    <row r="5" spans="1:14" ht="18.75">
      <c r="A5" s="393" t="s">
        <v>1292</v>
      </c>
      <c r="B5" s="393"/>
      <c r="C5" s="393"/>
      <c r="D5" s="393"/>
      <c r="E5" s="393"/>
      <c r="F5" s="393"/>
      <c r="G5" s="129"/>
      <c r="H5" s="129"/>
      <c r="I5" s="129"/>
      <c r="J5" s="129"/>
      <c r="K5" s="128"/>
      <c r="L5" s="128"/>
      <c r="M5" s="128"/>
      <c r="N5" s="128"/>
    </row>
    <row r="6" spans="1:14" ht="17.25" customHeight="1">
      <c r="A6" s="393" t="s">
        <v>1436</v>
      </c>
      <c r="B6" s="393"/>
      <c r="C6" s="393"/>
      <c r="D6" s="393"/>
      <c r="E6" s="393"/>
      <c r="F6" s="393"/>
      <c r="G6" s="129"/>
      <c r="H6" s="129"/>
      <c r="I6" s="129"/>
      <c r="J6" s="129"/>
      <c r="K6" s="128"/>
      <c r="L6" s="128"/>
      <c r="M6" s="128"/>
      <c r="N6" s="128"/>
    </row>
    <row r="7" spans="1:14" s="130" customFormat="1" ht="19.5" outlineLevel="1">
      <c r="A7" s="395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96"/>
      <c r="N7" s="97"/>
    </row>
    <row r="8" spans="1:14" ht="18.75" customHeight="1" outlineLevel="2">
      <c r="A8" s="399" t="s">
        <v>1293</v>
      </c>
      <c r="B8" s="399"/>
      <c r="C8" s="399"/>
      <c r="D8" s="399"/>
      <c r="E8" s="399"/>
      <c r="F8" s="399"/>
      <c r="G8" s="131"/>
      <c r="H8" s="131"/>
      <c r="I8" s="131"/>
      <c r="J8" s="131"/>
      <c r="K8" s="98"/>
      <c r="L8" s="98"/>
      <c r="M8" s="96"/>
      <c r="N8" s="97"/>
    </row>
    <row r="9" spans="1:14" ht="18.75" outlineLevel="3">
      <c r="A9" s="399" t="s">
        <v>1294</v>
      </c>
      <c r="B9" s="399"/>
      <c r="C9" s="399"/>
      <c r="D9" s="399"/>
      <c r="E9" s="399"/>
      <c r="F9" s="399"/>
      <c r="G9" s="131"/>
      <c r="H9" s="131"/>
      <c r="I9" s="131"/>
      <c r="J9" s="131"/>
      <c r="K9" s="98"/>
      <c r="L9" s="98"/>
      <c r="M9" s="96"/>
      <c r="N9" s="97"/>
    </row>
    <row r="10" spans="1:14" ht="36" customHeight="1" outlineLevel="4">
      <c r="A10" s="400" t="s">
        <v>1437</v>
      </c>
      <c r="B10" s="400"/>
      <c r="C10" s="400"/>
      <c r="D10" s="400"/>
      <c r="E10" s="400"/>
      <c r="F10" s="400"/>
      <c r="G10" s="132"/>
      <c r="H10" s="132"/>
      <c r="I10" s="132"/>
      <c r="J10" s="132"/>
      <c r="K10" s="98"/>
      <c r="L10" s="98"/>
      <c r="M10" s="96"/>
      <c r="N10" s="97"/>
    </row>
    <row r="11" spans="1:14" ht="18.75" outlineLevel="2">
      <c r="A11" s="401" t="s">
        <v>1296</v>
      </c>
      <c r="B11" s="401"/>
      <c r="C11" s="401"/>
      <c r="D11" s="401"/>
      <c r="E11" s="401"/>
      <c r="F11" s="401"/>
      <c r="G11" s="133"/>
      <c r="H11" s="133"/>
      <c r="I11" s="133"/>
      <c r="J11" s="133"/>
      <c r="K11" s="133"/>
      <c r="L11" s="133"/>
      <c r="M11" s="133"/>
      <c r="N11" s="133"/>
    </row>
    <row r="12" spans="1:7" ht="112.5" outlineLevel="5">
      <c r="A12" s="134" t="s">
        <v>0</v>
      </c>
      <c r="B12" s="134" t="s">
        <v>1297</v>
      </c>
      <c r="C12" s="134" t="s">
        <v>974</v>
      </c>
      <c r="D12" s="134" t="s">
        <v>1298</v>
      </c>
      <c r="E12" s="135" t="s">
        <v>990</v>
      </c>
      <c r="F12" s="135" t="s">
        <v>991</v>
      </c>
      <c r="G12" s="126"/>
    </row>
    <row r="13" spans="1:7" ht="18.75" outlineLevel="4">
      <c r="A13" s="402" t="s">
        <v>1438</v>
      </c>
      <c r="B13" s="402"/>
      <c r="C13" s="402"/>
      <c r="D13" s="403"/>
      <c r="E13" s="136">
        <v>506497155</v>
      </c>
      <c r="F13" s="136">
        <v>509523555</v>
      </c>
      <c r="G13" s="126"/>
    </row>
    <row r="14" spans="1:14" ht="19.5" outlineLevel="5">
      <c r="A14" s="137" t="s">
        <v>1439</v>
      </c>
      <c r="B14" s="138" t="s">
        <v>233</v>
      </c>
      <c r="C14" s="138"/>
      <c r="D14" s="138"/>
      <c r="E14" s="139">
        <v>35154235</v>
      </c>
      <c r="F14" s="139">
        <v>35154235</v>
      </c>
      <c r="G14" s="140"/>
      <c r="H14" s="130"/>
      <c r="I14" s="130"/>
      <c r="J14" s="130"/>
      <c r="K14" s="130"/>
      <c r="L14" s="130"/>
      <c r="M14" s="130"/>
      <c r="N14" s="130"/>
    </row>
    <row r="15" spans="1:14" s="130" customFormat="1" ht="97.5" outlineLevel="1">
      <c r="A15" s="141" t="s">
        <v>1440</v>
      </c>
      <c r="B15" s="142" t="s">
        <v>235</v>
      </c>
      <c r="C15" s="142"/>
      <c r="D15" s="142"/>
      <c r="E15" s="143">
        <v>1376900</v>
      </c>
      <c r="F15" s="143">
        <v>1376900</v>
      </c>
      <c r="G15" s="126"/>
      <c r="H15" s="1"/>
      <c r="I15" s="1"/>
      <c r="J15" s="1"/>
      <c r="K15" s="1"/>
      <c r="L15" s="1"/>
      <c r="M15" s="1"/>
      <c r="N15" s="1"/>
    </row>
    <row r="16" spans="1:7" ht="18.75" outlineLevel="2">
      <c r="A16" s="144" t="s">
        <v>1441</v>
      </c>
      <c r="B16" s="138" t="s">
        <v>235</v>
      </c>
      <c r="C16" s="138">
        <v>95</v>
      </c>
      <c r="D16" s="138"/>
      <c r="E16" s="145">
        <v>733749</v>
      </c>
      <c r="F16" s="145">
        <v>733749</v>
      </c>
      <c r="G16" s="126"/>
    </row>
    <row r="17" spans="1:7" ht="18.75" outlineLevel="3">
      <c r="A17" s="144" t="s">
        <v>1442</v>
      </c>
      <c r="B17" s="138" t="s">
        <v>235</v>
      </c>
      <c r="C17" s="138">
        <v>952</v>
      </c>
      <c r="D17" s="138"/>
      <c r="E17" s="145">
        <v>733749</v>
      </c>
      <c r="F17" s="145">
        <v>733749</v>
      </c>
      <c r="G17" s="126"/>
    </row>
    <row r="18" spans="1:7" ht="37.5" outlineLevel="4">
      <c r="A18" s="144" t="s">
        <v>1443</v>
      </c>
      <c r="B18" s="138" t="s">
        <v>235</v>
      </c>
      <c r="C18" s="138" t="s">
        <v>965</v>
      </c>
      <c r="D18" s="138"/>
      <c r="E18" s="145">
        <v>733749</v>
      </c>
      <c r="F18" s="145">
        <v>733749</v>
      </c>
      <c r="G18" s="126"/>
    </row>
    <row r="19" spans="1:7" ht="93.75" outlineLevel="5">
      <c r="A19" s="144" t="s">
        <v>1444</v>
      </c>
      <c r="B19" s="138" t="s">
        <v>235</v>
      </c>
      <c r="C19" s="138" t="s">
        <v>965</v>
      </c>
      <c r="D19" s="138" t="s">
        <v>357</v>
      </c>
      <c r="E19" s="145">
        <v>733749</v>
      </c>
      <c r="F19" s="145">
        <v>733749</v>
      </c>
      <c r="G19" s="126"/>
    </row>
    <row r="20" spans="1:7" ht="37.5" outlineLevel="2">
      <c r="A20" s="144" t="s">
        <v>1445</v>
      </c>
      <c r="B20" s="138" t="s">
        <v>235</v>
      </c>
      <c r="C20" s="138">
        <v>99</v>
      </c>
      <c r="D20" s="138"/>
      <c r="E20" s="145">
        <v>643151</v>
      </c>
      <c r="F20" s="145">
        <v>643151</v>
      </c>
      <c r="G20" s="126"/>
    </row>
    <row r="21" spans="1:7" ht="18.75" outlineLevel="3">
      <c r="A21" s="144" t="s">
        <v>1446</v>
      </c>
      <c r="B21" s="138" t="s">
        <v>235</v>
      </c>
      <c r="C21" s="138">
        <v>999</v>
      </c>
      <c r="D21" s="138"/>
      <c r="E21" s="145">
        <v>643151</v>
      </c>
      <c r="F21" s="145">
        <v>643151</v>
      </c>
      <c r="G21" s="126"/>
    </row>
    <row r="22" spans="1:7" ht="37.5" outlineLevel="4">
      <c r="A22" s="144" t="s">
        <v>1447</v>
      </c>
      <c r="B22" s="138" t="s">
        <v>235</v>
      </c>
      <c r="C22" s="138" t="s">
        <v>373</v>
      </c>
      <c r="D22" s="138"/>
      <c r="E22" s="145">
        <v>616104</v>
      </c>
      <c r="F22" s="145">
        <v>616104</v>
      </c>
      <c r="G22" s="126"/>
    </row>
    <row r="23" spans="1:7" ht="93.75" outlineLevel="5">
      <c r="A23" s="144" t="s">
        <v>1444</v>
      </c>
      <c r="B23" s="138" t="s">
        <v>235</v>
      </c>
      <c r="C23" s="138" t="s">
        <v>373</v>
      </c>
      <c r="D23" s="138" t="s">
        <v>357</v>
      </c>
      <c r="E23" s="145">
        <v>616104</v>
      </c>
      <c r="F23" s="145">
        <v>616104</v>
      </c>
      <c r="G23" s="126"/>
    </row>
    <row r="24" spans="1:7" ht="37.5" outlineLevel="4">
      <c r="A24" s="144" t="s">
        <v>1448</v>
      </c>
      <c r="B24" s="138" t="s">
        <v>235</v>
      </c>
      <c r="C24" s="138" t="s">
        <v>371</v>
      </c>
      <c r="D24" s="138"/>
      <c r="E24" s="145">
        <v>27047</v>
      </c>
      <c r="F24" s="145">
        <v>27047</v>
      </c>
      <c r="G24" s="126"/>
    </row>
    <row r="25" spans="1:14" ht="56.25" outlineLevel="5">
      <c r="A25" s="144" t="s">
        <v>1449</v>
      </c>
      <c r="B25" s="138" t="s">
        <v>235</v>
      </c>
      <c r="C25" s="138" t="s">
        <v>371</v>
      </c>
      <c r="D25" s="138" t="s">
        <v>342</v>
      </c>
      <c r="E25" s="145">
        <v>27047</v>
      </c>
      <c r="F25" s="145">
        <v>27047</v>
      </c>
      <c r="G25" s="140"/>
      <c r="H25" s="130"/>
      <c r="I25" s="130"/>
      <c r="J25" s="130"/>
      <c r="K25" s="130"/>
      <c r="L25" s="130"/>
      <c r="M25" s="130"/>
      <c r="N25" s="130"/>
    </row>
    <row r="26" spans="1:7" ht="97.5" outlineLevel="5">
      <c r="A26" s="141" t="s">
        <v>1450</v>
      </c>
      <c r="B26" s="142" t="s">
        <v>237</v>
      </c>
      <c r="C26" s="142"/>
      <c r="D26" s="142"/>
      <c r="E26" s="143">
        <v>7730090</v>
      </c>
      <c r="F26" s="143">
        <v>8106537</v>
      </c>
      <c r="G26" s="126"/>
    </row>
    <row r="27" spans="1:7" ht="18.75" outlineLevel="4">
      <c r="A27" s="144" t="s">
        <v>1451</v>
      </c>
      <c r="B27" s="138" t="s">
        <v>237</v>
      </c>
      <c r="C27" s="138">
        <v>91</v>
      </c>
      <c r="D27" s="138"/>
      <c r="E27" s="145">
        <v>1565772</v>
      </c>
      <c r="F27" s="145">
        <v>1565772</v>
      </c>
      <c r="G27" s="126"/>
    </row>
    <row r="28" spans="1:7" ht="18.75" outlineLevel="5">
      <c r="A28" s="144" t="s">
        <v>1007</v>
      </c>
      <c r="B28" s="138" t="s">
        <v>237</v>
      </c>
      <c r="C28" s="138">
        <v>919</v>
      </c>
      <c r="D28" s="138"/>
      <c r="E28" s="145">
        <v>1565772</v>
      </c>
      <c r="F28" s="145">
        <v>1565772</v>
      </c>
      <c r="G28" s="126"/>
    </row>
    <row r="29" spans="1:7" ht="37.5" outlineLevel="5">
      <c r="A29" s="144" t="s">
        <v>1452</v>
      </c>
      <c r="B29" s="138" t="s">
        <v>237</v>
      </c>
      <c r="C29" s="138" t="s">
        <v>956</v>
      </c>
      <c r="D29" s="138"/>
      <c r="E29" s="145">
        <v>1565772</v>
      </c>
      <c r="F29" s="145">
        <v>1565772</v>
      </c>
      <c r="G29" s="126"/>
    </row>
    <row r="30" spans="1:7" ht="93.75" outlineLevel="4">
      <c r="A30" s="144" t="s">
        <v>1444</v>
      </c>
      <c r="B30" s="138" t="s">
        <v>237</v>
      </c>
      <c r="C30" s="138" t="s">
        <v>956</v>
      </c>
      <c r="D30" s="138" t="s">
        <v>357</v>
      </c>
      <c r="E30" s="145">
        <v>1565772</v>
      </c>
      <c r="F30" s="145">
        <v>1565772</v>
      </c>
      <c r="G30" s="126"/>
    </row>
    <row r="31" spans="1:7" ht="37.5" outlineLevel="5">
      <c r="A31" s="144" t="s">
        <v>1445</v>
      </c>
      <c r="B31" s="138" t="s">
        <v>237</v>
      </c>
      <c r="C31" s="138">
        <v>99</v>
      </c>
      <c r="D31" s="138"/>
      <c r="E31" s="145">
        <v>6164318</v>
      </c>
      <c r="F31" s="145">
        <v>6540765</v>
      </c>
      <c r="G31" s="126"/>
    </row>
    <row r="32" spans="1:7" ht="18.75" outlineLevel="5">
      <c r="A32" s="144" t="s">
        <v>1446</v>
      </c>
      <c r="B32" s="138" t="s">
        <v>237</v>
      </c>
      <c r="C32" s="138">
        <v>999</v>
      </c>
      <c r="D32" s="138"/>
      <c r="E32" s="145">
        <v>6164318</v>
      </c>
      <c r="F32" s="145">
        <v>6540765</v>
      </c>
      <c r="G32" s="126"/>
    </row>
    <row r="33" spans="1:14" s="130" customFormat="1" ht="37.5" outlineLevel="1">
      <c r="A33" s="144" t="s">
        <v>1447</v>
      </c>
      <c r="B33" s="138" t="s">
        <v>237</v>
      </c>
      <c r="C33" s="138" t="s">
        <v>373</v>
      </c>
      <c r="D33" s="138"/>
      <c r="E33" s="145">
        <v>5381718</v>
      </c>
      <c r="F33" s="145">
        <v>5758165</v>
      </c>
      <c r="G33" s="126"/>
      <c r="H33" s="1"/>
      <c r="I33" s="1"/>
      <c r="J33" s="1"/>
      <c r="K33" s="1"/>
      <c r="L33" s="1"/>
      <c r="M33" s="1"/>
      <c r="N33" s="1"/>
    </row>
    <row r="34" spans="1:7" ht="93.75" outlineLevel="2">
      <c r="A34" s="144" t="s">
        <v>1444</v>
      </c>
      <c r="B34" s="138" t="s">
        <v>237</v>
      </c>
      <c r="C34" s="138" t="s">
        <v>373</v>
      </c>
      <c r="D34" s="138" t="s">
        <v>357</v>
      </c>
      <c r="E34" s="145">
        <v>5381718</v>
      </c>
      <c r="F34" s="145">
        <v>5758165</v>
      </c>
      <c r="G34" s="126"/>
    </row>
    <row r="35" spans="1:7" ht="37.5" outlineLevel="3">
      <c r="A35" s="144" t="s">
        <v>1448</v>
      </c>
      <c r="B35" s="138" t="s">
        <v>237</v>
      </c>
      <c r="C35" s="138" t="s">
        <v>371</v>
      </c>
      <c r="D35" s="138"/>
      <c r="E35" s="145">
        <v>15400</v>
      </c>
      <c r="F35" s="145">
        <v>15400</v>
      </c>
      <c r="G35" s="126"/>
    </row>
    <row r="36" spans="1:7" ht="93.75" outlineLevel="4">
      <c r="A36" s="144" t="s">
        <v>1444</v>
      </c>
      <c r="B36" s="138" t="s">
        <v>237</v>
      </c>
      <c r="C36" s="138" t="s">
        <v>371</v>
      </c>
      <c r="D36" s="138" t="s">
        <v>357</v>
      </c>
      <c r="E36" s="145">
        <v>14200</v>
      </c>
      <c r="F36" s="145">
        <v>14200</v>
      </c>
      <c r="G36" s="126"/>
    </row>
    <row r="37" spans="1:7" ht="18.75" outlineLevel="5">
      <c r="A37" s="144" t="s">
        <v>1453</v>
      </c>
      <c r="B37" s="138" t="s">
        <v>237</v>
      </c>
      <c r="C37" s="138" t="s">
        <v>371</v>
      </c>
      <c r="D37" s="138" t="s">
        <v>337</v>
      </c>
      <c r="E37" s="145">
        <v>1200</v>
      </c>
      <c r="F37" s="145">
        <v>1200</v>
      </c>
      <c r="G37" s="126"/>
    </row>
    <row r="38" spans="1:14" s="130" customFormat="1" ht="62.25" customHeight="1" outlineLevel="1">
      <c r="A38" s="144" t="s">
        <v>1454</v>
      </c>
      <c r="B38" s="138" t="s">
        <v>237</v>
      </c>
      <c r="C38" s="138" t="s">
        <v>954</v>
      </c>
      <c r="D38" s="138"/>
      <c r="E38" s="145">
        <v>375400</v>
      </c>
      <c r="F38" s="145">
        <v>375400</v>
      </c>
      <c r="G38" s="126"/>
      <c r="H38" s="1"/>
      <c r="I38" s="1"/>
      <c r="J38" s="1"/>
      <c r="K38" s="1"/>
      <c r="L38" s="1"/>
      <c r="M38" s="1"/>
      <c r="N38" s="1"/>
    </row>
    <row r="39" spans="1:7" ht="93.75" outlineLevel="2">
      <c r="A39" s="144" t="s">
        <v>1444</v>
      </c>
      <c r="B39" s="138" t="s">
        <v>237</v>
      </c>
      <c r="C39" s="138" t="s">
        <v>954</v>
      </c>
      <c r="D39" s="138" t="s">
        <v>357</v>
      </c>
      <c r="E39" s="145">
        <v>323500</v>
      </c>
      <c r="F39" s="145">
        <v>323500</v>
      </c>
      <c r="G39" s="126"/>
    </row>
    <row r="40" spans="1:7" ht="56.25" outlineLevel="3">
      <c r="A40" s="144" t="s">
        <v>1449</v>
      </c>
      <c r="B40" s="138" t="s">
        <v>237</v>
      </c>
      <c r="C40" s="138" t="s">
        <v>954</v>
      </c>
      <c r="D40" s="138" t="s">
        <v>342</v>
      </c>
      <c r="E40" s="145">
        <v>51900</v>
      </c>
      <c r="F40" s="145">
        <v>51900</v>
      </c>
      <c r="G40" s="126"/>
    </row>
    <row r="41" spans="1:7" ht="56.25" outlineLevel="4">
      <c r="A41" s="144" t="s">
        <v>1455</v>
      </c>
      <c r="B41" s="138" t="s">
        <v>237</v>
      </c>
      <c r="C41" s="138" t="s">
        <v>952</v>
      </c>
      <c r="D41" s="138"/>
      <c r="E41" s="145">
        <v>391800</v>
      </c>
      <c r="F41" s="145">
        <v>391800</v>
      </c>
      <c r="G41" s="126"/>
    </row>
    <row r="42" spans="1:7" ht="93.75" outlineLevel="5">
      <c r="A42" s="144" t="s">
        <v>1444</v>
      </c>
      <c r="B42" s="138" t="s">
        <v>237</v>
      </c>
      <c r="C42" s="138" t="s">
        <v>952</v>
      </c>
      <c r="D42" s="138" t="s">
        <v>357</v>
      </c>
      <c r="E42" s="145">
        <v>323500</v>
      </c>
      <c r="F42" s="145">
        <v>323500</v>
      </c>
      <c r="G42" s="126"/>
    </row>
    <row r="43" spans="1:14" ht="56.25" outlineLevel="4">
      <c r="A43" s="144" t="s">
        <v>1449</v>
      </c>
      <c r="B43" s="138" t="s">
        <v>237</v>
      </c>
      <c r="C43" s="138" t="s">
        <v>952</v>
      </c>
      <c r="D43" s="138" t="s">
        <v>342</v>
      </c>
      <c r="E43" s="145">
        <v>68300</v>
      </c>
      <c r="F43" s="145">
        <v>68300</v>
      </c>
      <c r="G43" s="140"/>
      <c r="H43" s="130"/>
      <c r="I43" s="130"/>
      <c r="J43" s="130"/>
      <c r="K43" s="130"/>
      <c r="L43" s="130"/>
      <c r="M43" s="130"/>
      <c r="N43" s="130"/>
    </row>
    <row r="44" spans="1:7" ht="19.5" outlineLevel="5">
      <c r="A44" s="141" t="s">
        <v>1456</v>
      </c>
      <c r="B44" s="142" t="s">
        <v>239</v>
      </c>
      <c r="C44" s="142"/>
      <c r="D44" s="142"/>
      <c r="E44" s="143">
        <v>2100</v>
      </c>
      <c r="F44" s="143">
        <v>2100</v>
      </c>
      <c r="G44" s="126"/>
    </row>
    <row r="45" spans="1:14" s="130" customFormat="1" ht="37.5" outlineLevel="1">
      <c r="A45" s="144" t="s">
        <v>1445</v>
      </c>
      <c r="B45" s="138" t="s">
        <v>239</v>
      </c>
      <c r="C45" s="138">
        <v>99</v>
      </c>
      <c r="D45" s="138"/>
      <c r="E45" s="145">
        <v>2100</v>
      </c>
      <c r="F45" s="145">
        <v>2100</v>
      </c>
      <c r="G45" s="126"/>
      <c r="H45" s="1"/>
      <c r="I45" s="1"/>
      <c r="J45" s="1"/>
      <c r="K45" s="1"/>
      <c r="L45" s="1"/>
      <c r="M45" s="1"/>
      <c r="N45" s="1"/>
    </row>
    <row r="46" spans="1:7" ht="18.75" outlineLevel="2">
      <c r="A46" s="144" t="s">
        <v>1446</v>
      </c>
      <c r="B46" s="138" t="s">
        <v>239</v>
      </c>
      <c r="C46" s="138">
        <v>999</v>
      </c>
      <c r="D46" s="138"/>
      <c r="E46" s="145">
        <v>2100</v>
      </c>
      <c r="F46" s="145">
        <v>2100</v>
      </c>
      <c r="G46" s="126"/>
    </row>
    <row r="47" spans="1:7" ht="75" outlineLevel="3">
      <c r="A47" s="144" t="s">
        <v>1457</v>
      </c>
      <c r="B47" s="138" t="s">
        <v>239</v>
      </c>
      <c r="C47" s="138" t="s">
        <v>949</v>
      </c>
      <c r="D47" s="138"/>
      <c r="E47" s="145">
        <v>2100</v>
      </c>
      <c r="F47" s="145">
        <v>2100</v>
      </c>
      <c r="G47" s="126"/>
    </row>
    <row r="48" spans="1:14" ht="56.25" outlineLevel="4">
      <c r="A48" s="144" t="s">
        <v>1449</v>
      </c>
      <c r="B48" s="138" t="s">
        <v>239</v>
      </c>
      <c r="C48" s="138" t="s">
        <v>949</v>
      </c>
      <c r="D48" s="138" t="s">
        <v>342</v>
      </c>
      <c r="E48" s="145">
        <v>2100</v>
      </c>
      <c r="F48" s="145">
        <v>2100</v>
      </c>
      <c r="G48" s="140"/>
      <c r="H48" s="130"/>
      <c r="I48" s="130"/>
      <c r="J48" s="130"/>
      <c r="K48" s="130"/>
      <c r="L48" s="130"/>
      <c r="M48" s="130"/>
      <c r="N48" s="130"/>
    </row>
    <row r="49" spans="1:7" ht="78" outlineLevel="5">
      <c r="A49" s="141" t="s">
        <v>1458</v>
      </c>
      <c r="B49" s="142" t="s">
        <v>241</v>
      </c>
      <c r="C49" s="142"/>
      <c r="D49" s="142"/>
      <c r="E49" s="143">
        <v>4632900</v>
      </c>
      <c r="F49" s="143">
        <v>4632900</v>
      </c>
      <c r="G49" s="126"/>
    </row>
    <row r="50" spans="1:14" s="130" customFormat="1" ht="37.5" outlineLevel="1">
      <c r="A50" s="144" t="s">
        <v>1445</v>
      </c>
      <c r="B50" s="138" t="s">
        <v>241</v>
      </c>
      <c r="C50" s="138">
        <v>99</v>
      </c>
      <c r="D50" s="138"/>
      <c r="E50" s="145">
        <v>4632900</v>
      </c>
      <c r="F50" s="145">
        <v>4632900</v>
      </c>
      <c r="G50" s="126"/>
      <c r="H50" s="1"/>
      <c r="I50" s="1"/>
      <c r="J50" s="1"/>
      <c r="K50" s="1"/>
      <c r="L50" s="1"/>
      <c r="M50" s="1"/>
      <c r="N50" s="1"/>
    </row>
    <row r="51" spans="1:7" ht="61.5" customHeight="1" outlineLevel="2">
      <c r="A51" s="144" t="s">
        <v>1446</v>
      </c>
      <c r="B51" s="138" t="s">
        <v>241</v>
      </c>
      <c r="C51" s="138">
        <v>999</v>
      </c>
      <c r="D51" s="138"/>
      <c r="E51" s="145">
        <v>4632900</v>
      </c>
      <c r="F51" s="145">
        <v>4632900</v>
      </c>
      <c r="G51" s="126"/>
    </row>
    <row r="52" spans="1:7" ht="37.5" outlineLevel="4">
      <c r="A52" s="144" t="s">
        <v>1447</v>
      </c>
      <c r="B52" s="138" t="s">
        <v>241</v>
      </c>
      <c r="C52" s="138" t="s">
        <v>373</v>
      </c>
      <c r="D52" s="138"/>
      <c r="E52" s="145">
        <v>4609300</v>
      </c>
      <c r="F52" s="145">
        <v>4609300</v>
      </c>
      <c r="G52" s="126"/>
    </row>
    <row r="53" spans="1:7" ht="93.75" outlineLevel="5">
      <c r="A53" s="144" t="s">
        <v>1444</v>
      </c>
      <c r="B53" s="138" t="s">
        <v>241</v>
      </c>
      <c r="C53" s="138" t="s">
        <v>373</v>
      </c>
      <c r="D53" s="138" t="s">
        <v>357</v>
      </c>
      <c r="E53" s="145">
        <v>4609300</v>
      </c>
      <c r="F53" s="145">
        <v>4609300</v>
      </c>
      <c r="G53" s="126"/>
    </row>
    <row r="54" spans="1:7" ht="37.5" outlineLevel="5">
      <c r="A54" s="144" t="s">
        <v>1448</v>
      </c>
      <c r="B54" s="138" t="s">
        <v>241</v>
      </c>
      <c r="C54" s="138" t="s">
        <v>371</v>
      </c>
      <c r="D54" s="138"/>
      <c r="E54" s="145">
        <v>23600</v>
      </c>
      <c r="F54" s="145">
        <v>23600</v>
      </c>
      <c r="G54" s="126"/>
    </row>
    <row r="55" spans="1:14" ht="56.25" outlineLevel="4">
      <c r="A55" s="144" t="s">
        <v>1449</v>
      </c>
      <c r="B55" s="138" t="s">
        <v>241</v>
      </c>
      <c r="C55" s="138" t="s">
        <v>371</v>
      </c>
      <c r="D55" s="138" t="s">
        <v>342</v>
      </c>
      <c r="E55" s="145">
        <v>23600</v>
      </c>
      <c r="F55" s="145">
        <v>23600</v>
      </c>
      <c r="G55" s="140"/>
      <c r="H55" s="130"/>
      <c r="I55" s="130"/>
      <c r="J55" s="130"/>
      <c r="K55" s="130"/>
      <c r="L55" s="130"/>
      <c r="M55" s="130"/>
      <c r="N55" s="130"/>
    </row>
    <row r="56" spans="1:7" ht="19.5" outlineLevel="5">
      <c r="A56" s="141" t="s">
        <v>1459</v>
      </c>
      <c r="B56" s="142" t="s">
        <v>243</v>
      </c>
      <c r="C56" s="142"/>
      <c r="D56" s="142"/>
      <c r="E56" s="143">
        <v>2500000</v>
      </c>
      <c r="F56" s="143">
        <v>2500000</v>
      </c>
      <c r="G56" s="126"/>
    </row>
    <row r="57" spans="1:7" ht="37.5" outlineLevel="5">
      <c r="A57" s="144" t="s">
        <v>1445</v>
      </c>
      <c r="B57" s="138" t="s">
        <v>243</v>
      </c>
      <c r="C57" s="138">
        <v>99</v>
      </c>
      <c r="D57" s="138"/>
      <c r="E57" s="145">
        <v>2500000</v>
      </c>
      <c r="F57" s="145">
        <v>2500000</v>
      </c>
      <c r="G57" s="126"/>
    </row>
    <row r="58" spans="1:7" ht="18.75" outlineLevel="4">
      <c r="A58" s="144" t="s">
        <v>1446</v>
      </c>
      <c r="B58" s="138" t="s">
        <v>243</v>
      </c>
      <c r="C58" s="138">
        <v>999</v>
      </c>
      <c r="D58" s="138"/>
      <c r="E58" s="145">
        <v>2500000</v>
      </c>
      <c r="F58" s="145">
        <v>2500000</v>
      </c>
      <c r="G58" s="126"/>
    </row>
    <row r="59" spans="1:7" ht="18.75" outlineLevel="5">
      <c r="A59" s="144" t="s">
        <v>1460</v>
      </c>
      <c r="B59" s="138" t="s">
        <v>243</v>
      </c>
      <c r="C59" s="138" t="s">
        <v>368</v>
      </c>
      <c r="D59" s="138"/>
      <c r="E59" s="145">
        <v>2500000</v>
      </c>
      <c r="F59" s="145">
        <v>2500000</v>
      </c>
      <c r="G59" s="126"/>
    </row>
    <row r="60" spans="1:14" ht="19.5" outlineLevel="4">
      <c r="A60" s="144" t="s">
        <v>1453</v>
      </c>
      <c r="B60" s="138" t="s">
        <v>243</v>
      </c>
      <c r="C60" s="138" t="s">
        <v>368</v>
      </c>
      <c r="D60" s="138" t="s">
        <v>337</v>
      </c>
      <c r="E60" s="145">
        <v>2500000</v>
      </c>
      <c r="F60" s="145">
        <v>2500000</v>
      </c>
      <c r="G60" s="140"/>
      <c r="H60" s="130"/>
      <c r="I60" s="130"/>
      <c r="J60" s="130"/>
      <c r="K60" s="130"/>
      <c r="L60" s="130"/>
      <c r="M60" s="130"/>
      <c r="N60" s="130"/>
    </row>
    <row r="61" spans="1:7" ht="19.5" outlineLevel="5">
      <c r="A61" s="141" t="s">
        <v>1461</v>
      </c>
      <c r="B61" s="142" t="s">
        <v>245</v>
      </c>
      <c r="C61" s="142"/>
      <c r="D61" s="142"/>
      <c r="E61" s="143">
        <v>18912245</v>
      </c>
      <c r="F61" s="143">
        <v>18535798</v>
      </c>
      <c r="G61" s="126"/>
    </row>
    <row r="62" spans="1:7" ht="56.25" outlineLevel="2">
      <c r="A62" s="144" t="s">
        <v>1462</v>
      </c>
      <c r="B62" s="138" t="s">
        <v>245</v>
      </c>
      <c r="C62" s="146" t="s">
        <v>365</v>
      </c>
      <c r="D62" s="138"/>
      <c r="E62" s="145">
        <v>11868045</v>
      </c>
      <c r="F62" s="145">
        <v>11491598</v>
      </c>
      <c r="G62" s="126"/>
    </row>
    <row r="63" spans="1:7" ht="37.5" outlineLevel="3">
      <c r="A63" s="144" t="s">
        <v>1463</v>
      </c>
      <c r="B63" s="138" t="s">
        <v>245</v>
      </c>
      <c r="C63" s="138" t="s">
        <v>356</v>
      </c>
      <c r="D63" s="138"/>
      <c r="E63" s="145">
        <v>8070045</v>
      </c>
      <c r="F63" s="145">
        <v>7693598</v>
      </c>
      <c r="G63" s="126"/>
    </row>
    <row r="64" spans="1:7" ht="93.75" outlineLevel="4">
      <c r="A64" s="144" t="s">
        <v>1444</v>
      </c>
      <c r="B64" s="138" t="s">
        <v>245</v>
      </c>
      <c r="C64" s="138" t="s">
        <v>356</v>
      </c>
      <c r="D64" s="138" t="s">
        <v>357</v>
      </c>
      <c r="E64" s="145">
        <v>7403215</v>
      </c>
      <c r="F64" s="145">
        <v>7026768</v>
      </c>
      <c r="G64" s="126"/>
    </row>
    <row r="65" spans="1:7" ht="56.25" outlineLevel="5">
      <c r="A65" s="144" t="s">
        <v>1449</v>
      </c>
      <c r="B65" s="138" t="s">
        <v>245</v>
      </c>
      <c r="C65" s="138" t="s">
        <v>356</v>
      </c>
      <c r="D65" s="138" t="s">
        <v>342</v>
      </c>
      <c r="E65" s="145">
        <v>666830</v>
      </c>
      <c r="F65" s="145">
        <v>666830</v>
      </c>
      <c r="G65" s="126"/>
    </row>
    <row r="66" spans="1:7" ht="37.5" outlineLevel="2">
      <c r="A66" s="144" t="s">
        <v>1464</v>
      </c>
      <c r="B66" s="138" t="s">
        <v>245</v>
      </c>
      <c r="C66" s="138" t="s">
        <v>693</v>
      </c>
      <c r="D66" s="138"/>
      <c r="E66" s="145">
        <v>1210337</v>
      </c>
      <c r="F66" s="145">
        <v>1210337</v>
      </c>
      <c r="G66" s="126"/>
    </row>
    <row r="67" spans="1:7" ht="56.25" outlineLevel="3">
      <c r="A67" s="144" t="s">
        <v>1449</v>
      </c>
      <c r="B67" s="138" t="s">
        <v>245</v>
      </c>
      <c r="C67" s="138" t="s">
        <v>693</v>
      </c>
      <c r="D67" s="138" t="s">
        <v>342</v>
      </c>
      <c r="E67" s="145">
        <v>1206837</v>
      </c>
      <c r="F67" s="145">
        <v>1207137</v>
      </c>
      <c r="G67" s="126"/>
    </row>
    <row r="68" spans="1:7" ht="18.75" outlineLevel="4">
      <c r="A68" s="144" t="s">
        <v>1453</v>
      </c>
      <c r="B68" s="138" t="s">
        <v>245</v>
      </c>
      <c r="C68" s="138" t="s">
        <v>693</v>
      </c>
      <c r="D68" s="138" t="s">
        <v>337</v>
      </c>
      <c r="E68" s="145">
        <v>3500</v>
      </c>
      <c r="F68" s="145">
        <v>3200</v>
      </c>
      <c r="G68" s="126"/>
    </row>
    <row r="69" spans="1:7" ht="56.25" outlineLevel="5">
      <c r="A69" s="144" t="s">
        <v>1465</v>
      </c>
      <c r="B69" s="138" t="s">
        <v>245</v>
      </c>
      <c r="C69" s="138" t="s">
        <v>691</v>
      </c>
      <c r="D69" s="138"/>
      <c r="E69" s="145">
        <v>2298000</v>
      </c>
      <c r="F69" s="145">
        <v>2298000</v>
      </c>
      <c r="G69" s="126"/>
    </row>
    <row r="70" spans="1:7" ht="93.75" outlineLevel="4">
      <c r="A70" s="144" t="s">
        <v>1444</v>
      </c>
      <c r="B70" s="138" t="s">
        <v>245</v>
      </c>
      <c r="C70" s="138" t="s">
        <v>691</v>
      </c>
      <c r="D70" s="138" t="s">
        <v>357</v>
      </c>
      <c r="E70" s="145">
        <v>2298000</v>
      </c>
      <c r="F70" s="145">
        <v>2298000</v>
      </c>
      <c r="G70" s="126"/>
    </row>
    <row r="71" spans="1:7" ht="75" outlineLevel="5">
      <c r="A71" s="144" t="s">
        <v>1466</v>
      </c>
      <c r="B71" s="138" t="s">
        <v>245</v>
      </c>
      <c r="C71" s="138" t="s">
        <v>688</v>
      </c>
      <c r="D71" s="138"/>
      <c r="E71" s="145">
        <v>289663</v>
      </c>
      <c r="F71" s="145">
        <v>289663</v>
      </c>
      <c r="G71" s="126"/>
    </row>
    <row r="72" spans="1:7" ht="93.75" outlineLevel="4">
      <c r="A72" s="144" t="s">
        <v>1444</v>
      </c>
      <c r="B72" s="138" t="s">
        <v>245</v>
      </c>
      <c r="C72" s="138" t="s">
        <v>688</v>
      </c>
      <c r="D72" s="138" t="s">
        <v>357</v>
      </c>
      <c r="E72" s="145">
        <v>289663</v>
      </c>
      <c r="F72" s="145">
        <v>289663</v>
      </c>
      <c r="G72" s="126"/>
    </row>
    <row r="73" spans="1:7" ht="93.75" outlineLevel="5">
      <c r="A73" s="144" t="s">
        <v>1467</v>
      </c>
      <c r="B73" s="138" t="s">
        <v>245</v>
      </c>
      <c r="C73" s="147" t="s">
        <v>563</v>
      </c>
      <c r="D73" s="138"/>
      <c r="E73" s="145">
        <v>200000</v>
      </c>
      <c r="F73" s="145">
        <v>200000</v>
      </c>
      <c r="G73" s="126"/>
    </row>
    <row r="74" spans="1:7" ht="75" outlineLevel="4">
      <c r="A74" s="144" t="s">
        <v>1468</v>
      </c>
      <c r="B74" s="138" t="s">
        <v>245</v>
      </c>
      <c r="C74" s="147" t="s">
        <v>568</v>
      </c>
      <c r="D74" s="138"/>
      <c r="E74" s="145">
        <v>200000</v>
      </c>
      <c r="F74" s="145">
        <v>200000</v>
      </c>
      <c r="G74" s="126"/>
    </row>
    <row r="75" spans="1:7" ht="18.75" outlineLevel="5">
      <c r="A75" s="144" t="s">
        <v>1469</v>
      </c>
      <c r="B75" s="138" t="s">
        <v>245</v>
      </c>
      <c r="C75" s="147" t="s">
        <v>565</v>
      </c>
      <c r="D75" s="138"/>
      <c r="E75" s="145">
        <v>200000</v>
      </c>
      <c r="F75" s="145">
        <v>200000</v>
      </c>
      <c r="G75" s="126"/>
    </row>
    <row r="76" spans="1:7" ht="56.25" outlineLevel="5">
      <c r="A76" s="144" t="s">
        <v>1449</v>
      </c>
      <c r="B76" s="138" t="s">
        <v>245</v>
      </c>
      <c r="C76" s="147" t="s">
        <v>565</v>
      </c>
      <c r="D76" s="138" t="s">
        <v>342</v>
      </c>
      <c r="E76" s="145">
        <v>200000</v>
      </c>
      <c r="F76" s="145">
        <v>200000</v>
      </c>
      <c r="G76" s="126"/>
    </row>
    <row r="77" spans="1:7" ht="37.5" outlineLevel="5">
      <c r="A77" s="144" t="s">
        <v>1445</v>
      </c>
      <c r="B77" s="138" t="s">
        <v>245</v>
      </c>
      <c r="C77" s="147" t="s">
        <v>333</v>
      </c>
      <c r="D77" s="138"/>
      <c r="E77" s="145">
        <v>6844200</v>
      </c>
      <c r="F77" s="145">
        <v>6844200</v>
      </c>
      <c r="G77" s="126"/>
    </row>
    <row r="78" spans="1:14" s="3" customFormat="1" ht="38.25" customHeight="1">
      <c r="A78" s="144" t="s">
        <v>1446</v>
      </c>
      <c r="B78" s="138" t="s">
        <v>245</v>
      </c>
      <c r="C78" s="147" t="s">
        <v>331</v>
      </c>
      <c r="D78" s="138"/>
      <c r="E78" s="145">
        <v>6844200</v>
      </c>
      <c r="F78" s="145">
        <v>6844200</v>
      </c>
      <c r="G78" s="126"/>
      <c r="H78" s="1"/>
      <c r="I78" s="1"/>
      <c r="J78" s="1"/>
      <c r="K78" s="1"/>
      <c r="L78" s="1"/>
      <c r="M78" s="1"/>
      <c r="N78" s="1"/>
    </row>
    <row r="79" spans="1:14" s="130" customFormat="1" ht="37.5" outlineLevel="1">
      <c r="A79" s="144" t="s">
        <v>1447</v>
      </c>
      <c r="B79" s="138" t="s">
        <v>245</v>
      </c>
      <c r="C79" s="147" t="s">
        <v>373</v>
      </c>
      <c r="D79" s="138"/>
      <c r="E79" s="145">
        <v>5087000</v>
      </c>
      <c r="F79" s="145">
        <v>5087000</v>
      </c>
      <c r="G79" s="126"/>
      <c r="H79" s="1"/>
      <c r="I79" s="1"/>
      <c r="J79" s="1"/>
      <c r="K79" s="1"/>
      <c r="L79" s="1"/>
      <c r="M79" s="1"/>
      <c r="N79" s="1"/>
    </row>
    <row r="80" spans="1:7" ht="93.75" outlineLevel="2">
      <c r="A80" s="144" t="s">
        <v>1444</v>
      </c>
      <c r="B80" s="138" t="s">
        <v>245</v>
      </c>
      <c r="C80" s="147" t="s">
        <v>373</v>
      </c>
      <c r="D80" s="138" t="s">
        <v>357</v>
      </c>
      <c r="E80" s="145">
        <v>5087000</v>
      </c>
      <c r="F80" s="145">
        <v>5087000</v>
      </c>
      <c r="G80" s="126"/>
    </row>
    <row r="81" spans="1:7" ht="37.5" outlineLevel="4">
      <c r="A81" s="144" t="s">
        <v>1448</v>
      </c>
      <c r="B81" s="138" t="s">
        <v>245</v>
      </c>
      <c r="C81" s="147" t="s">
        <v>371</v>
      </c>
      <c r="D81" s="138"/>
      <c r="E81" s="145">
        <v>25000</v>
      </c>
      <c r="F81" s="145">
        <v>25000</v>
      </c>
      <c r="G81" s="126"/>
    </row>
    <row r="82" spans="1:7" ht="56.25" outlineLevel="5">
      <c r="A82" s="144" t="s">
        <v>1449</v>
      </c>
      <c r="B82" s="138" t="s">
        <v>245</v>
      </c>
      <c r="C82" s="147" t="s">
        <v>371</v>
      </c>
      <c r="D82" s="138" t="s">
        <v>342</v>
      </c>
      <c r="E82" s="145">
        <v>25000</v>
      </c>
      <c r="F82" s="145">
        <v>25000</v>
      </c>
      <c r="G82" s="126"/>
    </row>
    <row r="83" spans="1:7" ht="37.5" outlineLevel="4">
      <c r="A83" s="144" t="s">
        <v>1470</v>
      </c>
      <c r="B83" s="138" t="s">
        <v>245</v>
      </c>
      <c r="C83" s="147" t="s">
        <v>354</v>
      </c>
      <c r="D83" s="138"/>
      <c r="E83" s="145">
        <v>498200</v>
      </c>
      <c r="F83" s="145">
        <v>498200</v>
      </c>
      <c r="G83" s="126"/>
    </row>
    <row r="84" spans="1:7" ht="18.75" outlineLevel="5">
      <c r="A84" s="144" t="s">
        <v>1453</v>
      </c>
      <c r="B84" s="138" t="s">
        <v>245</v>
      </c>
      <c r="C84" s="147" t="s">
        <v>354</v>
      </c>
      <c r="D84" s="138" t="s">
        <v>337</v>
      </c>
      <c r="E84" s="145">
        <v>498200</v>
      </c>
      <c r="F84" s="145">
        <v>498200</v>
      </c>
      <c r="G84" s="126"/>
    </row>
    <row r="85" spans="1:7" ht="56.25" outlineLevel="4">
      <c r="A85" s="144" t="s">
        <v>1471</v>
      </c>
      <c r="B85" s="138" t="s">
        <v>245</v>
      </c>
      <c r="C85" s="147" t="s">
        <v>947</v>
      </c>
      <c r="D85" s="138"/>
      <c r="E85" s="145">
        <v>1234000</v>
      </c>
      <c r="F85" s="145">
        <v>1234000</v>
      </c>
      <c r="G85" s="126"/>
    </row>
    <row r="86" spans="1:7" ht="93.75" outlineLevel="5">
      <c r="A86" s="144" t="s">
        <v>1444</v>
      </c>
      <c r="B86" s="138" t="s">
        <v>245</v>
      </c>
      <c r="C86" s="147" t="s">
        <v>947</v>
      </c>
      <c r="D86" s="138" t="s">
        <v>357</v>
      </c>
      <c r="E86" s="145">
        <v>685200</v>
      </c>
      <c r="F86" s="145">
        <v>685200</v>
      </c>
      <c r="G86" s="126"/>
    </row>
    <row r="87" spans="1:7" ht="56.25" outlineLevel="4">
      <c r="A87" s="144" t="s">
        <v>1449</v>
      </c>
      <c r="B87" s="138" t="s">
        <v>245</v>
      </c>
      <c r="C87" s="147" t="s">
        <v>947</v>
      </c>
      <c r="D87" s="138" t="s">
        <v>342</v>
      </c>
      <c r="E87" s="145">
        <v>547300</v>
      </c>
      <c r="F87" s="145">
        <v>547300</v>
      </c>
      <c r="G87" s="126"/>
    </row>
    <row r="88" spans="1:14" ht="18.75" outlineLevel="5">
      <c r="A88" s="144" t="s">
        <v>1453</v>
      </c>
      <c r="B88" s="138" t="s">
        <v>245</v>
      </c>
      <c r="C88" s="147" t="s">
        <v>947</v>
      </c>
      <c r="D88" s="138" t="s">
        <v>337</v>
      </c>
      <c r="E88" s="145">
        <v>1500</v>
      </c>
      <c r="F88" s="145">
        <v>1500</v>
      </c>
      <c r="G88" s="148"/>
      <c r="H88" s="3"/>
      <c r="I88" s="3"/>
      <c r="J88" s="3"/>
      <c r="K88" s="3"/>
      <c r="L88" s="3"/>
      <c r="M88" s="3"/>
      <c r="N88" s="3"/>
    </row>
    <row r="89" spans="1:14" ht="56.25" outlineLevel="5">
      <c r="A89" s="137" t="s">
        <v>1472</v>
      </c>
      <c r="B89" s="149" t="s">
        <v>247</v>
      </c>
      <c r="C89" s="150"/>
      <c r="D89" s="149"/>
      <c r="E89" s="151">
        <v>8723389</v>
      </c>
      <c r="F89" s="151">
        <v>13981393</v>
      </c>
      <c r="G89" s="140"/>
      <c r="H89" s="130"/>
      <c r="I89" s="130"/>
      <c r="J89" s="130"/>
      <c r="K89" s="130"/>
      <c r="L89" s="130"/>
      <c r="M89" s="130"/>
      <c r="N89" s="130"/>
    </row>
    <row r="90" spans="1:7" ht="78" outlineLevel="5">
      <c r="A90" s="141" t="s">
        <v>1473</v>
      </c>
      <c r="B90" s="142" t="s">
        <v>249</v>
      </c>
      <c r="C90" s="152"/>
      <c r="D90" s="142"/>
      <c r="E90" s="143">
        <v>8550389</v>
      </c>
      <c r="F90" s="143">
        <v>13815867</v>
      </c>
      <c r="G90" s="126"/>
    </row>
    <row r="91" spans="1:7" ht="112.5" outlineLevel="4">
      <c r="A91" s="144" t="s">
        <v>1474</v>
      </c>
      <c r="B91" s="138" t="s">
        <v>249</v>
      </c>
      <c r="C91" s="147" t="s">
        <v>666</v>
      </c>
      <c r="D91" s="138"/>
      <c r="E91" s="145">
        <v>8550389</v>
      </c>
      <c r="F91" s="145">
        <v>13815867</v>
      </c>
      <c r="G91" s="126"/>
    </row>
    <row r="92" spans="1:7" ht="18.75" outlineLevel="5">
      <c r="A92" s="144" t="s">
        <v>1475</v>
      </c>
      <c r="B92" s="138" t="s">
        <v>249</v>
      </c>
      <c r="C92" s="147" t="s">
        <v>908</v>
      </c>
      <c r="D92" s="138"/>
      <c r="E92" s="145">
        <v>908830</v>
      </c>
      <c r="F92" s="145">
        <v>908830</v>
      </c>
      <c r="G92" s="126"/>
    </row>
    <row r="93" spans="1:14" s="130" customFormat="1" ht="56.25" outlineLevel="1">
      <c r="A93" s="144" t="s">
        <v>1449</v>
      </c>
      <c r="B93" s="138" t="s">
        <v>249</v>
      </c>
      <c r="C93" s="147" t="s">
        <v>908</v>
      </c>
      <c r="D93" s="138" t="s">
        <v>342</v>
      </c>
      <c r="E93" s="145">
        <v>908830</v>
      </c>
      <c r="F93" s="145">
        <v>908830</v>
      </c>
      <c r="G93" s="126"/>
      <c r="H93" s="1"/>
      <c r="I93" s="1"/>
      <c r="J93" s="1"/>
      <c r="K93" s="1"/>
      <c r="L93" s="1"/>
      <c r="M93" s="1"/>
      <c r="N93" s="1"/>
    </row>
    <row r="94" spans="1:7" ht="18.75" outlineLevel="2">
      <c r="A94" s="144" t="s">
        <v>1475</v>
      </c>
      <c r="B94" s="138" t="s">
        <v>249</v>
      </c>
      <c r="C94" s="147" t="s">
        <v>901</v>
      </c>
      <c r="D94" s="138"/>
      <c r="E94" s="145">
        <v>1239524</v>
      </c>
      <c r="F94" s="145">
        <v>6055000</v>
      </c>
      <c r="G94" s="126"/>
    </row>
    <row r="95" spans="1:7" ht="56.25" outlineLevel="3">
      <c r="A95" s="144" t="s">
        <v>1449</v>
      </c>
      <c r="B95" s="138" t="s">
        <v>249</v>
      </c>
      <c r="C95" s="147" t="s">
        <v>901</v>
      </c>
      <c r="D95" s="138" t="s">
        <v>342</v>
      </c>
      <c r="E95" s="145">
        <v>1239524</v>
      </c>
      <c r="F95" s="145">
        <v>6055000</v>
      </c>
      <c r="G95" s="126"/>
    </row>
    <row r="96" spans="1:7" ht="18.75" outlineLevel="4">
      <c r="A96" s="144" t="s">
        <v>1476</v>
      </c>
      <c r="B96" s="138" t="s">
        <v>249</v>
      </c>
      <c r="C96" s="147" t="s">
        <v>900</v>
      </c>
      <c r="D96" s="138"/>
      <c r="E96" s="145">
        <v>0</v>
      </c>
      <c r="F96" s="145">
        <v>450000</v>
      </c>
      <c r="G96" s="126"/>
    </row>
    <row r="97" spans="1:7" ht="18.75" outlineLevel="5">
      <c r="A97" s="144" t="s">
        <v>1453</v>
      </c>
      <c r="B97" s="138" t="s">
        <v>249</v>
      </c>
      <c r="C97" s="147" t="s">
        <v>900</v>
      </c>
      <c r="D97" s="138" t="s">
        <v>337</v>
      </c>
      <c r="E97" s="145">
        <v>0</v>
      </c>
      <c r="F97" s="145">
        <v>450000</v>
      </c>
      <c r="G97" s="126"/>
    </row>
    <row r="98" spans="1:7" ht="37.5" outlineLevel="3">
      <c r="A98" s="144" t="s">
        <v>1463</v>
      </c>
      <c r="B98" s="138" t="s">
        <v>249</v>
      </c>
      <c r="C98" s="147" t="s">
        <v>904</v>
      </c>
      <c r="D98" s="138"/>
      <c r="E98" s="145">
        <v>2435570</v>
      </c>
      <c r="F98" s="145">
        <v>2435570</v>
      </c>
      <c r="G98" s="126"/>
    </row>
    <row r="99" spans="1:7" ht="93.75" outlineLevel="4">
      <c r="A99" s="144" t="s">
        <v>1444</v>
      </c>
      <c r="B99" s="138" t="s">
        <v>249</v>
      </c>
      <c r="C99" s="147" t="s">
        <v>904</v>
      </c>
      <c r="D99" s="138" t="s">
        <v>357</v>
      </c>
      <c r="E99" s="145">
        <v>2020264</v>
      </c>
      <c r="F99" s="145">
        <v>2020264</v>
      </c>
      <c r="G99" s="126"/>
    </row>
    <row r="100" spans="1:7" ht="56.25" outlineLevel="5">
      <c r="A100" s="144" t="s">
        <v>1449</v>
      </c>
      <c r="B100" s="138" t="s">
        <v>249</v>
      </c>
      <c r="C100" s="147" t="s">
        <v>904</v>
      </c>
      <c r="D100" s="138" t="s">
        <v>342</v>
      </c>
      <c r="E100" s="145">
        <v>414806</v>
      </c>
      <c r="F100" s="145">
        <v>414806</v>
      </c>
      <c r="G100" s="126"/>
    </row>
    <row r="101" spans="1:7" ht="18.75" outlineLevel="5">
      <c r="A101" s="144" t="s">
        <v>1453</v>
      </c>
      <c r="B101" s="138" t="s">
        <v>249</v>
      </c>
      <c r="C101" s="147" t="s">
        <v>904</v>
      </c>
      <c r="D101" s="138" t="s">
        <v>337</v>
      </c>
      <c r="E101" s="145">
        <v>500</v>
      </c>
      <c r="F101" s="145">
        <v>500</v>
      </c>
      <c r="G101" s="126"/>
    </row>
    <row r="102" spans="1:7" ht="18.75" outlineLevel="3">
      <c r="A102" s="144" t="s">
        <v>1475</v>
      </c>
      <c r="B102" s="138" t="s">
        <v>249</v>
      </c>
      <c r="C102" s="147" t="s">
        <v>897</v>
      </c>
      <c r="D102" s="138"/>
      <c r="E102" s="145">
        <v>3966465</v>
      </c>
      <c r="F102" s="145">
        <v>3966467</v>
      </c>
      <c r="G102" s="126"/>
    </row>
    <row r="103" spans="1:14" ht="19.5" outlineLevel="4">
      <c r="A103" s="144" t="s">
        <v>1453</v>
      </c>
      <c r="B103" s="138" t="s">
        <v>249</v>
      </c>
      <c r="C103" s="147" t="s">
        <v>897</v>
      </c>
      <c r="D103" s="138" t="s">
        <v>337</v>
      </c>
      <c r="E103" s="145">
        <v>3966465</v>
      </c>
      <c r="F103" s="145">
        <v>3966467</v>
      </c>
      <c r="G103" s="140"/>
      <c r="H103" s="130"/>
      <c r="I103" s="130"/>
      <c r="J103" s="130"/>
      <c r="K103" s="130"/>
      <c r="L103" s="130"/>
      <c r="M103" s="130"/>
      <c r="N103" s="130"/>
    </row>
    <row r="104" spans="1:7" ht="58.5" outlineLevel="5">
      <c r="A104" s="141" t="s">
        <v>1477</v>
      </c>
      <c r="B104" s="142" t="s">
        <v>251</v>
      </c>
      <c r="C104" s="152"/>
      <c r="D104" s="142"/>
      <c r="E104" s="143">
        <v>173000</v>
      </c>
      <c r="F104" s="143">
        <v>165526</v>
      </c>
      <c r="G104" s="126"/>
    </row>
    <row r="105" spans="1:7" ht="75" outlineLevel="3">
      <c r="A105" s="144" t="s">
        <v>1478</v>
      </c>
      <c r="B105" s="138" t="s">
        <v>251</v>
      </c>
      <c r="C105" s="147" t="s">
        <v>551</v>
      </c>
      <c r="D105" s="138"/>
      <c r="E105" s="145">
        <v>173000</v>
      </c>
      <c r="F105" s="145">
        <v>165526</v>
      </c>
      <c r="G105" s="126"/>
    </row>
    <row r="106" spans="1:7" ht="56.25" outlineLevel="4">
      <c r="A106" s="144" t="s">
        <v>1479</v>
      </c>
      <c r="B106" s="138" t="s">
        <v>251</v>
      </c>
      <c r="C106" s="147" t="s">
        <v>757</v>
      </c>
      <c r="D106" s="138"/>
      <c r="E106" s="145">
        <v>60000</v>
      </c>
      <c r="F106" s="145">
        <v>60000</v>
      </c>
      <c r="G106" s="126"/>
    </row>
    <row r="107" spans="1:7" ht="18.75" outlineLevel="5">
      <c r="A107" s="144" t="s">
        <v>1475</v>
      </c>
      <c r="B107" s="138" t="s">
        <v>251</v>
      </c>
      <c r="C107" s="147" t="s">
        <v>754</v>
      </c>
      <c r="D107" s="138"/>
      <c r="E107" s="145">
        <v>60000</v>
      </c>
      <c r="F107" s="145">
        <v>60000</v>
      </c>
      <c r="G107" s="126"/>
    </row>
    <row r="108" spans="1:7" ht="56.25" outlineLevel="4">
      <c r="A108" s="144" t="s">
        <v>1449</v>
      </c>
      <c r="B108" s="138" t="s">
        <v>251</v>
      </c>
      <c r="C108" s="147" t="s">
        <v>754</v>
      </c>
      <c r="D108" s="138" t="s">
        <v>342</v>
      </c>
      <c r="E108" s="145">
        <v>60000</v>
      </c>
      <c r="F108" s="145">
        <v>60000</v>
      </c>
      <c r="G108" s="126"/>
    </row>
    <row r="109" spans="1:7" ht="56.25" outlineLevel="5">
      <c r="A109" s="144" t="s">
        <v>1480</v>
      </c>
      <c r="B109" s="138" t="s">
        <v>251</v>
      </c>
      <c r="C109" s="147" t="s">
        <v>549</v>
      </c>
      <c r="D109" s="138"/>
      <c r="E109" s="145">
        <v>40000</v>
      </c>
      <c r="F109" s="145">
        <v>32526</v>
      </c>
      <c r="G109" s="126"/>
    </row>
    <row r="110" spans="1:7" ht="18.75" outlineLevel="3">
      <c r="A110" s="144" t="s">
        <v>1475</v>
      </c>
      <c r="B110" s="138" t="s">
        <v>251</v>
      </c>
      <c r="C110" s="147" t="s">
        <v>546</v>
      </c>
      <c r="D110" s="138"/>
      <c r="E110" s="145">
        <v>40000</v>
      </c>
      <c r="F110" s="145">
        <v>32526</v>
      </c>
      <c r="G110" s="126"/>
    </row>
    <row r="111" spans="1:7" ht="56.25" outlineLevel="4">
      <c r="A111" s="144" t="s">
        <v>1449</v>
      </c>
      <c r="B111" s="138" t="s">
        <v>251</v>
      </c>
      <c r="C111" s="147" t="s">
        <v>546</v>
      </c>
      <c r="D111" s="138" t="s">
        <v>342</v>
      </c>
      <c r="E111" s="145">
        <v>9960</v>
      </c>
      <c r="F111" s="145">
        <v>2486</v>
      </c>
      <c r="G111" s="126"/>
    </row>
    <row r="112" spans="1:7" ht="56.25" outlineLevel="5">
      <c r="A112" s="144" t="s">
        <v>1481</v>
      </c>
      <c r="B112" s="138" t="s">
        <v>251</v>
      </c>
      <c r="C112" s="147" t="s">
        <v>546</v>
      </c>
      <c r="D112" s="138" t="s">
        <v>409</v>
      </c>
      <c r="E112" s="145">
        <v>30040</v>
      </c>
      <c r="F112" s="145">
        <v>30040</v>
      </c>
      <c r="G112" s="126"/>
    </row>
    <row r="113" spans="1:14" s="3" customFormat="1" ht="75">
      <c r="A113" s="144" t="s">
        <v>1482</v>
      </c>
      <c r="B113" s="138" t="s">
        <v>251</v>
      </c>
      <c r="C113" s="147" t="s">
        <v>544</v>
      </c>
      <c r="D113" s="138"/>
      <c r="E113" s="145">
        <v>33000</v>
      </c>
      <c r="F113" s="145">
        <v>33000</v>
      </c>
      <c r="G113" s="126"/>
      <c r="H113" s="1"/>
      <c r="I113" s="1"/>
      <c r="J113" s="1"/>
      <c r="K113" s="1"/>
      <c r="L113" s="1"/>
      <c r="M113" s="1"/>
      <c r="N113" s="1"/>
    </row>
    <row r="114" spans="1:14" s="130" customFormat="1" ht="19.5" outlineLevel="1">
      <c r="A114" s="144" t="s">
        <v>1475</v>
      </c>
      <c r="B114" s="138" t="s">
        <v>251</v>
      </c>
      <c r="C114" s="147" t="s">
        <v>541</v>
      </c>
      <c r="D114" s="138"/>
      <c r="E114" s="145">
        <v>33000</v>
      </c>
      <c r="F114" s="145">
        <v>33000</v>
      </c>
      <c r="G114" s="126"/>
      <c r="H114" s="1"/>
      <c r="I114" s="1"/>
      <c r="J114" s="1"/>
      <c r="K114" s="1"/>
      <c r="L114" s="1"/>
      <c r="M114" s="1"/>
      <c r="N114" s="1"/>
    </row>
    <row r="115" spans="1:7" ht="56.25" outlineLevel="2">
      <c r="A115" s="144" t="s">
        <v>1449</v>
      </c>
      <c r="B115" s="138" t="s">
        <v>251</v>
      </c>
      <c r="C115" s="147" t="s">
        <v>541</v>
      </c>
      <c r="D115" s="138" t="s">
        <v>342</v>
      </c>
      <c r="E115" s="145">
        <v>33000</v>
      </c>
      <c r="F115" s="145">
        <v>33000</v>
      </c>
      <c r="G115" s="126"/>
    </row>
    <row r="116" spans="1:7" ht="93.75" outlineLevel="3">
      <c r="A116" s="144" t="s">
        <v>1483</v>
      </c>
      <c r="B116" s="138" t="s">
        <v>251</v>
      </c>
      <c r="C116" s="147" t="s">
        <v>685</v>
      </c>
      <c r="D116" s="138"/>
      <c r="E116" s="145">
        <v>35000</v>
      </c>
      <c r="F116" s="145">
        <v>35000</v>
      </c>
      <c r="G116" s="126"/>
    </row>
    <row r="117" spans="1:7" ht="18.75" outlineLevel="4">
      <c r="A117" s="144" t="s">
        <v>1475</v>
      </c>
      <c r="B117" s="138" t="s">
        <v>251</v>
      </c>
      <c r="C117" s="147" t="s">
        <v>682</v>
      </c>
      <c r="D117" s="138"/>
      <c r="E117" s="145">
        <v>30000</v>
      </c>
      <c r="F117" s="145">
        <v>30000</v>
      </c>
      <c r="G117" s="126"/>
    </row>
    <row r="118" spans="1:7" ht="56.25" outlineLevel="5">
      <c r="A118" s="144" t="s">
        <v>1449</v>
      </c>
      <c r="B118" s="138" t="s">
        <v>251</v>
      </c>
      <c r="C118" s="147" t="s">
        <v>682</v>
      </c>
      <c r="D118" s="138" t="s">
        <v>342</v>
      </c>
      <c r="E118" s="145">
        <v>30000</v>
      </c>
      <c r="F118" s="145">
        <v>30000</v>
      </c>
      <c r="G118" s="126"/>
    </row>
    <row r="119" spans="1:14" s="3" customFormat="1" ht="37.5" outlineLevel="1">
      <c r="A119" s="144" t="s">
        <v>1484</v>
      </c>
      <c r="B119" s="138" t="s">
        <v>251</v>
      </c>
      <c r="C119" s="147" t="s">
        <v>681</v>
      </c>
      <c r="D119" s="138"/>
      <c r="E119" s="145">
        <v>5000</v>
      </c>
      <c r="F119" s="145">
        <v>5000</v>
      </c>
      <c r="G119" s="126"/>
      <c r="H119" s="1"/>
      <c r="I119" s="1"/>
      <c r="J119" s="1"/>
      <c r="K119" s="1"/>
      <c r="L119" s="1"/>
      <c r="M119" s="1"/>
      <c r="N119" s="1"/>
    </row>
    <row r="120" spans="1:7" ht="56.25" outlineLevel="2">
      <c r="A120" s="144" t="s">
        <v>1481</v>
      </c>
      <c r="B120" s="138" t="s">
        <v>251</v>
      </c>
      <c r="C120" s="147" t="s">
        <v>681</v>
      </c>
      <c r="D120" s="138" t="s">
        <v>409</v>
      </c>
      <c r="E120" s="145">
        <v>5000</v>
      </c>
      <c r="F120" s="145">
        <v>5000</v>
      </c>
      <c r="G120" s="126"/>
    </row>
    <row r="121" spans="1:7" ht="56.25" outlineLevel="3">
      <c r="A121" s="144" t="s">
        <v>1485</v>
      </c>
      <c r="B121" s="138" t="s">
        <v>251</v>
      </c>
      <c r="C121" s="147" t="s">
        <v>539</v>
      </c>
      <c r="D121" s="138"/>
      <c r="E121" s="145">
        <v>5000</v>
      </c>
      <c r="F121" s="145">
        <v>5000</v>
      </c>
      <c r="G121" s="126"/>
    </row>
    <row r="122" spans="1:7" ht="18.75" outlineLevel="4">
      <c r="A122" s="144" t="s">
        <v>1475</v>
      </c>
      <c r="B122" s="138" t="s">
        <v>251</v>
      </c>
      <c r="C122" s="147" t="s">
        <v>680</v>
      </c>
      <c r="D122" s="138"/>
      <c r="E122" s="145">
        <v>5000</v>
      </c>
      <c r="F122" s="145">
        <v>5000</v>
      </c>
      <c r="G122" s="126"/>
    </row>
    <row r="123" spans="1:14" ht="56.25" outlineLevel="5">
      <c r="A123" s="144" t="s">
        <v>1449</v>
      </c>
      <c r="B123" s="138" t="s">
        <v>251</v>
      </c>
      <c r="C123" s="147" t="s">
        <v>680</v>
      </c>
      <c r="D123" s="138" t="s">
        <v>342</v>
      </c>
      <c r="E123" s="145">
        <v>5000</v>
      </c>
      <c r="F123" s="145">
        <v>5000</v>
      </c>
      <c r="G123" s="148"/>
      <c r="H123" s="3"/>
      <c r="I123" s="3"/>
      <c r="J123" s="3"/>
      <c r="K123" s="3"/>
      <c r="L123" s="3"/>
      <c r="M123" s="3"/>
      <c r="N123" s="3"/>
    </row>
    <row r="124" spans="1:7" s="130" customFormat="1" ht="19.5" outlineLevel="1">
      <c r="A124" s="137" t="s">
        <v>1486</v>
      </c>
      <c r="B124" s="149" t="s">
        <v>253</v>
      </c>
      <c r="C124" s="150"/>
      <c r="D124" s="149"/>
      <c r="E124" s="151">
        <v>29710041</v>
      </c>
      <c r="F124" s="151">
        <v>29710041</v>
      </c>
      <c r="G124" s="140"/>
    </row>
    <row r="125" spans="1:7" ht="19.5" outlineLevel="2">
      <c r="A125" s="141" t="s">
        <v>1487</v>
      </c>
      <c r="B125" s="142" t="s">
        <v>255</v>
      </c>
      <c r="C125" s="152"/>
      <c r="D125" s="142"/>
      <c r="E125" s="143">
        <v>120600</v>
      </c>
      <c r="F125" s="143">
        <v>120600</v>
      </c>
      <c r="G125" s="126"/>
    </row>
    <row r="126" spans="1:7" ht="56.25" outlineLevel="3">
      <c r="A126" s="144" t="s">
        <v>1488</v>
      </c>
      <c r="B126" s="138" t="s">
        <v>255</v>
      </c>
      <c r="C126" s="147" t="s">
        <v>637</v>
      </c>
      <c r="D126" s="138"/>
      <c r="E126" s="145">
        <v>120600</v>
      </c>
      <c r="F126" s="145">
        <v>120600</v>
      </c>
      <c r="G126" s="126"/>
    </row>
    <row r="127" spans="1:7" ht="37.5" outlineLevel="4">
      <c r="A127" s="144" t="s">
        <v>1489</v>
      </c>
      <c r="B127" s="138" t="s">
        <v>255</v>
      </c>
      <c r="C127" s="147" t="s">
        <v>635</v>
      </c>
      <c r="D127" s="138"/>
      <c r="E127" s="145">
        <v>120600</v>
      </c>
      <c r="F127" s="145">
        <v>120600</v>
      </c>
      <c r="G127" s="126"/>
    </row>
    <row r="128" spans="1:7" ht="75" outlineLevel="5">
      <c r="A128" s="144" t="s">
        <v>1490</v>
      </c>
      <c r="B128" s="138" t="s">
        <v>255</v>
      </c>
      <c r="C128" s="147" t="s">
        <v>894</v>
      </c>
      <c r="D128" s="138"/>
      <c r="E128" s="145">
        <v>120600</v>
      </c>
      <c r="F128" s="145">
        <v>120600</v>
      </c>
      <c r="G128" s="126"/>
    </row>
    <row r="129" spans="1:14" ht="56.25" outlineLevel="3">
      <c r="A129" s="144" t="s">
        <v>1449</v>
      </c>
      <c r="B129" s="138" t="s">
        <v>255</v>
      </c>
      <c r="C129" s="147" t="s">
        <v>894</v>
      </c>
      <c r="D129" s="138" t="s">
        <v>342</v>
      </c>
      <c r="E129" s="145">
        <v>120600</v>
      </c>
      <c r="F129" s="145">
        <v>120600</v>
      </c>
      <c r="G129" s="148"/>
      <c r="H129" s="3"/>
      <c r="I129" s="3"/>
      <c r="J129" s="3"/>
      <c r="K129" s="3"/>
      <c r="L129" s="3"/>
      <c r="M129" s="3"/>
      <c r="N129" s="3"/>
    </row>
    <row r="130" spans="1:7" ht="18.75" outlineLevel="4">
      <c r="A130" s="137" t="s">
        <v>1491</v>
      </c>
      <c r="B130" s="149" t="s">
        <v>257</v>
      </c>
      <c r="C130" s="150"/>
      <c r="D130" s="149"/>
      <c r="E130" s="151">
        <v>230000</v>
      </c>
      <c r="F130" s="151">
        <v>230000</v>
      </c>
      <c r="G130" s="126"/>
    </row>
    <row r="131" spans="1:7" ht="56.25" outlineLevel="5">
      <c r="A131" s="144" t="s">
        <v>1492</v>
      </c>
      <c r="B131" s="138" t="s">
        <v>257</v>
      </c>
      <c r="C131" s="147" t="s">
        <v>710</v>
      </c>
      <c r="D131" s="138"/>
      <c r="E131" s="145">
        <v>230000</v>
      </c>
      <c r="F131" s="145">
        <v>230000</v>
      </c>
      <c r="G131" s="126"/>
    </row>
    <row r="132" spans="1:7" ht="37.5" outlineLevel="5">
      <c r="A132" s="144" t="s">
        <v>1493</v>
      </c>
      <c r="B132" s="138" t="s">
        <v>257</v>
      </c>
      <c r="C132" s="147" t="s">
        <v>708</v>
      </c>
      <c r="D132" s="138"/>
      <c r="E132" s="145">
        <v>230000</v>
      </c>
      <c r="F132" s="145">
        <v>230000</v>
      </c>
      <c r="G132" s="126"/>
    </row>
    <row r="133" spans="1:7" ht="18.75" outlineLevel="5">
      <c r="A133" s="144" t="s">
        <v>1475</v>
      </c>
      <c r="B133" s="138" t="s">
        <v>257</v>
      </c>
      <c r="C133" s="147" t="s">
        <v>799</v>
      </c>
      <c r="D133" s="138"/>
      <c r="E133" s="145">
        <v>230000</v>
      </c>
      <c r="F133" s="145">
        <v>230000</v>
      </c>
      <c r="G133" s="126"/>
    </row>
    <row r="134" spans="1:14" ht="56.25" outlineLevel="3">
      <c r="A134" s="144" t="s">
        <v>1449</v>
      </c>
      <c r="B134" s="138" t="s">
        <v>257</v>
      </c>
      <c r="C134" s="147" t="s">
        <v>799</v>
      </c>
      <c r="D134" s="138" t="s">
        <v>342</v>
      </c>
      <c r="E134" s="145">
        <v>230000</v>
      </c>
      <c r="F134" s="145">
        <v>230000</v>
      </c>
      <c r="G134" s="140"/>
      <c r="H134" s="130"/>
      <c r="I134" s="130"/>
      <c r="J134" s="130"/>
      <c r="K134" s="130"/>
      <c r="L134" s="130"/>
      <c r="M134" s="130"/>
      <c r="N134" s="130"/>
    </row>
    <row r="135" spans="1:7" ht="19.5" outlineLevel="4">
      <c r="A135" s="141" t="s">
        <v>1494</v>
      </c>
      <c r="B135" s="142" t="s">
        <v>261</v>
      </c>
      <c r="C135" s="152"/>
      <c r="D135" s="142"/>
      <c r="E135" s="143">
        <v>26690141</v>
      </c>
      <c r="F135" s="143">
        <v>26690141</v>
      </c>
      <c r="G135" s="126"/>
    </row>
    <row r="136" spans="1:7" ht="56.25" outlineLevel="5">
      <c r="A136" s="144" t="s">
        <v>1488</v>
      </c>
      <c r="B136" s="138" t="s">
        <v>261</v>
      </c>
      <c r="C136" s="147" t="s">
        <v>637</v>
      </c>
      <c r="D136" s="138"/>
      <c r="E136" s="145">
        <v>26690141</v>
      </c>
      <c r="F136" s="145">
        <v>26690141</v>
      </c>
      <c r="G136" s="126"/>
    </row>
    <row r="137" spans="1:14" s="130" customFormat="1" ht="56.25" outlineLevel="1">
      <c r="A137" s="144" t="s">
        <v>1495</v>
      </c>
      <c r="B137" s="138" t="s">
        <v>261</v>
      </c>
      <c r="C137" s="147" t="s">
        <v>744</v>
      </c>
      <c r="D137" s="138"/>
      <c r="E137" s="145">
        <v>2200000</v>
      </c>
      <c r="F137" s="145">
        <v>2200000</v>
      </c>
      <c r="G137" s="126"/>
      <c r="H137" s="1"/>
      <c r="I137" s="1"/>
      <c r="J137" s="1"/>
      <c r="K137" s="1"/>
      <c r="L137" s="1"/>
      <c r="M137" s="1"/>
      <c r="N137" s="1"/>
    </row>
    <row r="138" spans="1:7" ht="18.75" outlineLevel="2">
      <c r="A138" s="144" t="s">
        <v>1475</v>
      </c>
      <c r="B138" s="138" t="s">
        <v>261</v>
      </c>
      <c r="C138" s="147" t="s">
        <v>1146</v>
      </c>
      <c r="D138" s="138"/>
      <c r="E138" s="145">
        <v>2200000</v>
      </c>
      <c r="F138" s="145">
        <v>2200000</v>
      </c>
      <c r="G138" s="126"/>
    </row>
    <row r="139" spans="1:7" ht="24.75" customHeight="1" outlineLevel="4">
      <c r="A139" s="144" t="s">
        <v>1449</v>
      </c>
      <c r="B139" s="138" t="s">
        <v>261</v>
      </c>
      <c r="C139" s="147" t="s">
        <v>1146</v>
      </c>
      <c r="D139" s="138" t="s">
        <v>342</v>
      </c>
      <c r="E139" s="145">
        <v>2200000</v>
      </c>
      <c r="F139" s="145">
        <v>2200000</v>
      </c>
      <c r="G139" s="126"/>
    </row>
    <row r="140" spans="1:7" ht="56.25" outlineLevel="5">
      <c r="A140" s="144" t="s">
        <v>1496</v>
      </c>
      <c r="B140" s="138" t="s">
        <v>261</v>
      </c>
      <c r="C140" s="147" t="s">
        <v>722</v>
      </c>
      <c r="D140" s="138"/>
      <c r="E140" s="145">
        <v>24311519</v>
      </c>
      <c r="F140" s="145">
        <v>24311519</v>
      </c>
      <c r="G140" s="126"/>
    </row>
    <row r="141" spans="1:7" ht="37.5" outlineLevel="4">
      <c r="A141" s="144" t="s">
        <v>1463</v>
      </c>
      <c r="B141" s="138" t="s">
        <v>261</v>
      </c>
      <c r="C141" s="147" t="s">
        <v>719</v>
      </c>
      <c r="D141" s="138"/>
      <c r="E141" s="145">
        <v>24311519</v>
      </c>
      <c r="F141" s="145">
        <v>24311519</v>
      </c>
      <c r="G141" s="126"/>
    </row>
    <row r="142" spans="1:7" ht="93.75" outlineLevel="5">
      <c r="A142" s="144" t="s">
        <v>1444</v>
      </c>
      <c r="B142" s="138" t="s">
        <v>261</v>
      </c>
      <c r="C142" s="147" t="s">
        <v>719</v>
      </c>
      <c r="D142" s="138" t="s">
        <v>357</v>
      </c>
      <c r="E142" s="145">
        <v>13224258</v>
      </c>
      <c r="F142" s="145">
        <v>13224258</v>
      </c>
      <c r="G142" s="126"/>
    </row>
    <row r="143" spans="1:7" ht="56.25" outlineLevel="4">
      <c r="A143" s="144" t="s">
        <v>1449</v>
      </c>
      <c r="B143" s="138" t="s">
        <v>261</v>
      </c>
      <c r="C143" s="147" t="s">
        <v>719</v>
      </c>
      <c r="D143" s="138" t="s">
        <v>342</v>
      </c>
      <c r="E143" s="145">
        <v>10690768</v>
      </c>
      <c r="F143" s="145">
        <v>10730628</v>
      </c>
      <c r="G143" s="126"/>
    </row>
    <row r="144" spans="1:7" ht="18.75" outlineLevel="5">
      <c r="A144" s="144" t="s">
        <v>1453</v>
      </c>
      <c r="B144" s="138" t="s">
        <v>261</v>
      </c>
      <c r="C144" s="147" t="s">
        <v>719</v>
      </c>
      <c r="D144" s="138" t="s">
        <v>337</v>
      </c>
      <c r="E144" s="145">
        <v>396493</v>
      </c>
      <c r="F144" s="145">
        <v>356633</v>
      </c>
      <c r="G144" s="126"/>
    </row>
    <row r="145" spans="1:7" ht="56.25" outlineLevel="4">
      <c r="A145" s="144" t="s">
        <v>1497</v>
      </c>
      <c r="B145" s="138" t="s">
        <v>261</v>
      </c>
      <c r="C145" s="147" t="s">
        <v>717</v>
      </c>
      <c r="D145" s="138"/>
      <c r="E145" s="145">
        <v>178622</v>
      </c>
      <c r="F145" s="145">
        <v>178622</v>
      </c>
      <c r="G145" s="126"/>
    </row>
    <row r="146" spans="1:7" ht="18.75" outlineLevel="5">
      <c r="A146" s="144" t="s">
        <v>1475</v>
      </c>
      <c r="B146" s="138" t="s">
        <v>261</v>
      </c>
      <c r="C146" s="147" t="s">
        <v>714</v>
      </c>
      <c r="D146" s="138"/>
      <c r="E146" s="145">
        <v>178622</v>
      </c>
      <c r="F146" s="145">
        <v>178622</v>
      </c>
      <c r="G146" s="126"/>
    </row>
    <row r="147" spans="1:14" ht="56.25" outlineLevel="4">
      <c r="A147" s="144" t="s">
        <v>1449</v>
      </c>
      <c r="B147" s="138" t="s">
        <v>261</v>
      </c>
      <c r="C147" s="147" t="s">
        <v>714</v>
      </c>
      <c r="D147" s="138" t="s">
        <v>342</v>
      </c>
      <c r="E147" s="145">
        <v>178622</v>
      </c>
      <c r="F147" s="145">
        <v>178622</v>
      </c>
      <c r="G147" s="140"/>
      <c r="H147" s="130"/>
      <c r="I147" s="130"/>
      <c r="J147" s="130"/>
      <c r="K147" s="130"/>
      <c r="L147" s="130"/>
      <c r="M147" s="130"/>
      <c r="N147" s="130"/>
    </row>
    <row r="148" spans="1:7" ht="19.5" outlineLevel="5">
      <c r="A148" s="141" t="s">
        <v>1498</v>
      </c>
      <c r="B148" s="142" t="s">
        <v>263</v>
      </c>
      <c r="C148" s="152"/>
      <c r="D148" s="142"/>
      <c r="E148" s="143">
        <v>2019300</v>
      </c>
      <c r="F148" s="143">
        <v>2019300</v>
      </c>
      <c r="G148" s="126"/>
    </row>
    <row r="149" spans="1:14" s="130" customFormat="1" ht="56.25" outlineLevel="1">
      <c r="A149" s="144" t="s">
        <v>1499</v>
      </c>
      <c r="B149" s="138" t="s">
        <v>263</v>
      </c>
      <c r="C149" s="147" t="s">
        <v>350</v>
      </c>
      <c r="D149" s="138"/>
      <c r="E149" s="145">
        <v>2019300</v>
      </c>
      <c r="F149" s="145">
        <v>2019300</v>
      </c>
      <c r="G149" s="126"/>
      <c r="H149" s="1"/>
      <c r="I149" s="1"/>
      <c r="J149" s="1"/>
      <c r="K149" s="1"/>
      <c r="L149" s="1"/>
      <c r="M149" s="1"/>
      <c r="N149" s="1"/>
    </row>
    <row r="150" spans="1:7" ht="18.75" outlineLevel="2">
      <c r="A150" s="144" t="s">
        <v>1469</v>
      </c>
      <c r="B150" s="138" t="s">
        <v>263</v>
      </c>
      <c r="C150" s="147" t="s">
        <v>944</v>
      </c>
      <c r="D150" s="138"/>
      <c r="E150" s="145">
        <v>278500</v>
      </c>
      <c r="F150" s="145">
        <v>278500</v>
      </c>
      <c r="G150" s="126"/>
    </row>
    <row r="151" spans="1:7" ht="56.25" outlineLevel="3">
      <c r="A151" s="144" t="s">
        <v>1449</v>
      </c>
      <c r="B151" s="138" t="s">
        <v>263</v>
      </c>
      <c r="C151" s="147" t="s">
        <v>944</v>
      </c>
      <c r="D151" s="138" t="s">
        <v>342</v>
      </c>
      <c r="E151" s="145">
        <v>278500</v>
      </c>
      <c r="F151" s="145">
        <v>278500</v>
      </c>
      <c r="G151" s="126"/>
    </row>
    <row r="152" spans="1:7" ht="18.75" outlineLevel="4">
      <c r="A152" s="144" t="s">
        <v>1475</v>
      </c>
      <c r="B152" s="138" t="s">
        <v>263</v>
      </c>
      <c r="C152" s="147" t="s">
        <v>941</v>
      </c>
      <c r="D152" s="138"/>
      <c r="E152" s="145">
        <v>190000</v>
      </c>
      <c r="F152" s="145">
        <v>190000</v>
      </c>
      <c r="G152" s="126"/>
    </row>
    <row r="153" spans="1:7" ht="56.25" outlineLevel="5">
      <c r="A153" s="144" t="s">
        <v>1449</v>
      </c>
      <c r="B153" s="138" t="s">
        <v>263</v>
      </c>
      <c r="C153" s="147" t="s">
        <v>941</v>
      </c>
      <c r="D153" s="138" t="s">
        <v>342</v>
      </c>
      <c r="E153" s="145">
        <v>190000</v>
      </c>
      <c r="F153" s="145">
        <v>190000</v>
      </c>
      <c r="G153" s="126"/>
    </row>
    <row r="154" spans="1:7" ht="18.75" outlineLevel="2">
      <c r="A154" s="144" t="s">
        <v>1475</v>
      </c>
      <c r="B154" s="138" t="s">
        <v>263</v>
      </c>
      <c r="C154" s="147" t="s">
        <v>346</v>
      </c>
      <c r="D154" s="138"/>
      <c r="E154" s="145">
        <v>1315000</v>
      </c>
      <c r="F154" s="145">
        <v>1315000</v>
      </c>
      <c r="G154" s="126"/>
    </row>
    <row r="155" spans="1:7" ht="56.25" outlineLevel="3">
      <c r="A155" s="144" t="s">
        <v>1449</v>
      </c>
      <c r="B155" s="138" t="s">
        <v>263</v>
      </c>
      <c r="C155" s="147" t="s">
        <v>346</v>
      </c>
      <c r="D155" s="138" t="s">
        <v>342</v>
      </c>
      <c r="E155" s="145">
        <v>1315000</v>
      </c>
      <c r="F155" s="145">
        <v>1315000</v>
      </c>
      <c r="G155" s="126"/>
    </row>
    <row r="156" spans="1:7" ht="18.75" outlineLevel="4">
      <c r="A156" s="144" t="s">
        <v>1500</v>
      </c>
      <c r="B156" s="138" t="s">
        <v>263</v>
      </c>
      <c r="C156" s="147" t="s">
        <v>343</v>
      </c>
      <c r="D156" s="138"/>
      <c r="E156" s="145">
        <v>154000</v>
      </c>
      <c r="F156" s="145">
        <v>154000</v>
      </c>
      <c r="G156" s="126"/>
    </row>
    <row r="157" spans="1:7" ht="56.25" outlineLevel="5">
      <c r="A157" s="144" t="s">
        <v>1449</v>
      </c>
      <c r="B157" s="138" t="s">
        <v>263</v>
      </c>
      <c r="C157" s="147" t="s">
        <v>343</v>
      </c>
      <c r="D157" s="138" t="s">
        <v>342</v>
      </c>
      <c r="E157" s="145">
        <v>154000</v>
      </c>
      <c r="F157" s="145">
        <v>154000</v>
      </c>
      <c r="G157" s="126"/>
    </row>
    <row r="158" spans="1:14" s="3" customFormat="1" ht="18.75">
      <c r="A158" s="144" t="s">
        <v>1475</v>
      </c>
      <c r="B158" s="138" t="s">
        <v>263</v>
      </c>
      <c r="C158" s="147" t="s">
        <v>938</v>
      </c>
      <c r="D158" s="138"/>
      <c r="E158" s="145">
        <v>81800</v>
      </c>
      <c r="F158" s="145">
        <v>81800</v>
      </c>
      <c r="G158" s="126"/>
      <c r="H158" s="1"/>
      <c r="I158" s="1"/>
      <c r="J158" s="1"/>
      <c r="K158" s="1"/>
      <c r="L158" s="1"/>
      <c r="M158" s="1"/>
      <c r="N158" s="1"/>
    </row>
    <row r="159" spans="1:7" s="130" customFormat="1" ht="56.25" outlineLevel="1">
      <c r="A159" s="144" t="s">
        <v>1449</v>
      </c>
      <c r="B159" s="138" t="s">
        <v>263</v>
      </c>
      <c r="C159" s="147" t="s">
        <v>938</v>
      </c>
      <c r="D159" s="138" t="s">
        <v>342</v>
      </c>
      <c r="E159" s="145">
        <v>81800</v>
      </c>
      <c r="F159" s="145">
        <v>81800</v>
      </c>
      <c r="G159" s="140"/>
    </row>
    <row r="160" spans="1:7" ht="39" outlineLevel="2">
      <c r="A160" s="141" t="s">
        <v>1501</v>
      </c>
      <c r="B160" s="142" t="s">
        <v>265</v>
      </c>
      <c r="C160" s="152"/>
      <c r="D160" s="142"/>
      <c r="E160" s="143">
        <v>650000</v>
      </c>
      <c r="F160" s="143">
        <v>650000</v>
      </c>
      <c r="G160" s="126"/>
    </row>
    <row r="161" spans="1:7" ht="93.75" outlineLevel="3">
      <c r="A161" s="144" t="s">
        <v>1467</v>
      </c>
      <c r="B161" s="138" t="s">
        <v>265</v>
      </c>
      <c r="C161" s="147" t="s">
        <v>563</v>
      </c>
      <c r="D161" s="138"/>
      <c r="E161" s="145">
        <v>500000</v>
      </c>
      <c r="F161" s="145">
        <v>500000</v>
      </c>
      <c r="G161" s="126"/>
    </row>
    <row r="162" spans="1:7" ht="56.25" outlineLevel="4">
      <c r="A162" s="144" t="s">
        <v>1502</v>
      </c>
      <c r="B162" s="138" t="s">
        <v>265</v>
      </c>
      <c r="C162" s="147" t="s">
        <v>561</v>
      </c>
      <c r="D162" s="138"/>
      <c r="E162" s="145">
        <v>500000</v>
      </c>
      <c r="F162" s="145">
        <v>500000</v>
      </c>
      <c r="G162" s="126"/>
    </row>
    <row r="163" spans="1:7" ht="18.75" outlineLevel="5">
      <c r="A163" s="144" t="s">
        <v>1469</v>
      </c>
      <c r="B163" s="138" t="s">
        <v>265</v>
      </c>
      <c r="C163" s="147" t="s">
        <v>556</v>
      </c>
      <c r="D163" s="138"/>
      <c r="E163" s="145">
        <v>500000</v>
      </c>
      <c r="F163" s="145">
        <v>500000</v>
      </c>
      <c r="G163" s="126"/>
    </row>
    <row r="164" spans="1:7" ht="56.25" outlineLevel="4">
      <c r="A164" s="144" t="s">
        <v>1449</v>
      </c>
      <c r="B164" s="138" t="s">
        <v>265</v>
      </c>
      <c r="C164" s="147" t="s">
        <v>556</v>
      </c>
      <c r="D164" s="138" t="s">
        <v>342</v>
      </c>
      <c r="E164" s="145">
        <v>500000</v>
      </c>
      <c r="F164" s="145">
        <v>500000</v>
      </c>
      <c r="G164" s="126"/>
    </row>
    <row r="165" spans="1:7" ht="56.25" outlineLevel="5">
      <c r="A165" s="144" t="s">
        <v>1503</v>
      </c>
      <c r="B165" s="138" t="s">
        <v>265</v>
      </c>
      <c r="C165" s="147" t="s">
        <v>780</v>
      </c>
      <c r="D165" s="138"/>
      <c r="E165" s="145">
        <v>150000</v>
      </c>
      <c r="F165" s="145">
        <v>150000</v>
      </c>
      <c r="G165" s="126"/>
    </row>
    <row r="166" spans="1:14" s="130" customFormat="1" ht="75" outlineLevel="1">
      <c r="A166" s="144" t="s">
        <v>1504</v>
      </c>
      <c r="B166" s="138" t="s">
        <v>265</v>
      </c>
      <c r="C166" s="147" t="s">
        <v>890</v>
      </c>
      <c r="D166" s="138"/>
      <c r="E166" s="145">
        <v>150000</v>
      </c>
      <c r="F166" s="145">
        <v>150000</v>
      </c>
      <c r="G166" s="126"/>
      <c r="H166" s="1"/>
      <c r="I166" s="1"/>
      <c r="J166" s="1"/>
      <c r="K166" s="1"/>
      <c r="L166" s="1"/>
      <c r="M166" s="1"/>
      <c r="N166" s="1"/>
    </row>
    <row r="167" spans="1:7" ht="56.25" outlineLevel="2">
      <c r="A167" s="144" t="s">
        <v>1505</v>
      </c>
      <c r="B167" s="138" t="s">
        <v>265</v>
      </c>
      <c r="C167" s="147" t="s">
        <v>886</v>
      </c>
      <c r="D167" s="138"/>
      <c r="E167" s="145">
        <v>150000</v>
      </c>
      <c r="F167" s="145">
        <v>150000</v>
      </c>
      <c r="G167" s="126"/>
    </row>
    <row r="168" spans="1:14" ht="56.25" outlineLevel="3">
      <c r="A168" s="144" t="s">
        <v>1449</v>
      </c>
      <c r="B168" s="138" t="s">
        <v>265</v>
      </c>
      <c r="C168" s="147" t="s">
        <v>886</v>
      </c>
      <c r="D168" s="138" t="s">
        <v>342</v>
      </c>
      <c r="E168" s="145">
        <v>150000</v>
      </c>
      <c r="F168" s="145">
        <v>150000</v>
      </c>
      <c r="G168" s="148"/>
      <c r="H168" s="3"/>
      <c r="I168" s="3"/>
      <c r="J168" s="3"/>
      <c r="K168" s="3"/>
      <c r="L168" s="3"/>
      <c r="M168" s="3"/>
      <c r="N168" s="3"/>
    </row>
    <row r="169" spans="1:14" ht="37.5" outlineLevel="4">
      <c r="A169" s="137" t="s">
        <v>1506</v>
      </c>
      <c r="B169" s="149" t="s">
        <v>267</v>
      </c>
      <c r="C169" s="150"/>
      <c r="D169" s="149"/>
      <c r="E169" s="151">
        <v>101246707</v>
      </c>
      <c r="F169" s="151">
        <v>102219362</v>
      </c>
      <c r="G169" s="140"/>
      <c r="H169" s="130"/>
      <c r="I169" s="130"/>
      <c r="J169" s="130"/>
      <c r="K169" s="130"/>
      <c r="L169" s="130"/>
      <c r="M169" s="130"/>
      <c r="N169" s="130"/>
    </row>
    <row r="170" spans="1:7" ht="19.5" outlineLevel="5">
      <c r="A170" s="141" t="s">
        <v>1507</v>
      </c>
      <c r="B170" s="142" t="s">
        <v>269</v>
      </c>
      <c r="C170" s="152"/>
      <c r="D170" s="142"/>
      <c r="E170" s="143">
        <v>3083480</v>
      </c>
      <c r="F170" s="143">
        <v>3083480</v>
      </c>
      <c r="G170" s="126"/>
    </row>
    <row r="171" spans="1:7" ht="56.25" outlineLevel="4">
      <c r="A171" s="144" t="s">
        <v>1508</v>
      </c>
      <c r="B171" s="138" t="s">
        <v>269</v>
      </c>
      <c r="C171" s="147" t="s">
        <v>805</v>
      </c>
      <c r="D171" s="138"/>
      <c r="E171" s="145">
        <v>3083480</v>
      </c>
      <c r="F171" s="145">
        <v>3083480</v>
      </c>
      <c r="G171" s="126"/>
    </row>
    <row r="172" spans="1:7" ht="56.25" outlineLevel="3">
      <c r="A172" s="144" t="s">
        <v>1509</v>
      </c>
      <c r="B172" s="138" t="s">
        <v>269</v>
      </c>
      <c r="C172" s="147" t="s">
        <v>803</v>
      </c>
      <c r="D172" s="138"/>
      <c r="E172" s="145">
        <v>3083480</v>
      </c>
      <c r="F172" s="145">
        <v>3083480</v>
      </c>
      <c r="G172" s="126"/>
    </row>
    <row r="173" spans="1:7" ht="18.75" outlineLevel="4">
      <c r="A173" s="144" t="s">
        <v>1475</v>
      </c>
      <c r="B173" s="138" t="s">
        <v>269</v>
      </c>
      <c r="C173" s="147" t="s">
        <v>871</v>
      </c>
      <c r="D173" s="138"/>
      <c r="E173" s="145">
        <v>3033480</v>
      </c>
      <c r="F173" s="145">
        <v>3033480</v>
      </c>
      <c r="G173" s="126"/>
    </row>
    <row r="174" spans="1:7" ht="56.25" outlineLevel="5">
      <c r="A174" s="144" t="s">
        <v>1449</v>
      </c>
      <c r="B174" s="138" t="s">
        <v>269</v>
      </c>
      <c r="C174" s="147" t="s">
        <v>871</v>
      </c>
      <c r="D174" s="138" t="s">
        <v>342</v>
      </c>
      <c r="E174" s="145">
        <v>3033480</v>
      </c>
      <c r="F174" s="145">
        <v>3033480</v>
      </c>
      <c r="G174" s="126"/>
    </row>
    <row r="175" spans="1:7" ht="18.75" outlineLevel="4">
      <c r="A175" s="144" t="s">
        <v>1510</v>
      </c>
      <c r="B175" s="138" t="s">
        <v>269</v>
      </c>
      <c r="C175" s="147" t="s">
        <v>867</v>
      </c>
      <c r="D175" s="138"/>
      <c r="E175" s="145">
        <v>50000</v>
      </c>
      <c r="F175" s="145">
        <v>50000</v>
      </c>
      <c r="G175" s="126"/>
    </row>
    <row r="176" spans="1:14" ht="56.25" outlineLevel="5">
      <c r="A176" s="144" t="s">
        <v>1449</v>
      </c>
      <c r="B176" s="138" t="s">
        <v>269</v>
      </c>
      <c r="C176" s="147" t="s">
        <v>867</v>
      </c>
      <c r="D176" s="138" t="s">
        <v>342</v>
      </c>
      <c r="E176" s="145">
        <v>50000</v>
      </c>
      <c r="F176" s="145">
        <v>50000</v>
      </c>
      <c r="G176" s="140"/>
      <c r="H176" s="130"/>
      <c r="I176" s="130"/>
      <c r="J176" s="130"/>
      <c r="K176" s="130"/>
      <c r="L176" s="130"/>
      <c r="M176" s="130"/>
      <c r="N176" s="130"/>
    </row>
    <row r="177" spans="1:7" ht="19.5" outlineLevel="4">
      <c r="A177" s="141" t="s">
        <v>1511</v>
      </c>
      <c r="B177" s="142" t="s">
        <v>271</v>
      </c>
      <c r="C177" s="152"/>
      <c r="D177" s="142"/>
      <c r="E177" s="143">
        <v>13654200</v>
      </c>
      <c r="F177" s="143">
        <v>13507000</v>
      </c>
      <c r="G177" s="126"/>
    </row>
    <row r="178" spans="1:7" ht="56.25" outlineLevel="5">
      <c r="A178" s="144" t="s">
        <v>1503</v>
      </c>
      <c r="B178" s="138" t="s">
        <v>271</v>
      </c>
      <c r="C178" s="147" t="s">
        <v>780</v>
      </c>
      <c r="D178" s="138"/>
      <c r="E178" s="145">
        <v>10000000</v>
      </c>
      <c r="F178" s="145">
        <v>10000000</v>
      </c>
      <c r="G178" s="126"/>
    </row>
    <row r="179" spans="1:7" ht="56.25" outlineLevel="2">
      <c r="A179" s="144" t="s">
        <v>1512</v>
      </c>
      <c r="B179" s="138" t="s">
        <v>271</v>
      </c>
      <c r="C179" s="147" t="s">
        <v>861</v>
      </c>
      <c r="D179" s="138"/>
      <c r="E179" s="145">
        <v>10000000</v>
      </c>
      <c r="F179" s="145">
        <v>10000000</v>
      </c>
      <c r="G179" s="126"/>
    </row>
    <row r="180" spans="1:7" ht="112.5" outlineLevel="4">
      <c r="A180" s="144" t="s">
        <v>1513</v>
      </c>
      <c r="B180" s="138" t="s">
        <v>271</v>
      </c>
      <c r="C180" s="147" t="s">
        <v>856</v>
      </c>
      <c r="D180" s="138"/>
      <c r="E180" s="145">
        <v>10000000</v>
      </c>
      <c r="F180" s="145">
        <v>10000000</v>
      </c>
      <c r="G180" s="126"/>
    </row>
    <row r="181" spans="1:7" ht="56.25" outlineLevel="5">
      <c r="A181" s="144" t="s">
        <v>1514</v>
      </c>
      <c r="B181" s="138" t="s">
        <v>271</v>
      </c>
      <c r="C181" s="147" t="s">
        <v>856</v>
      </c>
      <c r="D181" s="138" t="s">
        <v>782</v>
      </c>
      <c r="E181" s="145">
        <v>10000000</v>
      </c>
      <c r="F181" s="145">
        <v>10000000</v>
      </c>
      <c r="G181" s="126"/>
    </row>
    <row r="182" spans="1:14" s="130" customFormat="1" ht="56.25" outlineLevel="1">
      <c r="A182" s="144" t="s">
        <v>1508</v>
      </c>
      <c r="B182" s="138" t="s">
        <v>271</v>
      </c>
      <c r="C182" s="147" t="s">
        <v>805</v>
      </c>
      <c r="D182" s="138"/>
      <c r="E182" s="145">
        <v>2439200</v>
      </c>
      <c r="F182" s="145">
        <v>2439200</v>
      </c>
      <c r="G182" s="126"/>
      <c r="H182" s="1"/>
      <c r="I182" s="1"/>
      <c r="J182" s="1"/>
      <c r="K182" s="1"/>
      <c r="L182" s="1"/>
      <c r="M182" s="1"/>
      <c r="N182" s="1"/>
    </row>
    <row r="183" spans="1:7" ht="56.25" outlineLevel="2">
      <c r="A183" s="144" t="s">
        <v>1509</v>
      </c>
      <c r="B183" s="138" t="s">
        <v>271</v>
      </c>
      <c r="C183" s="147" t="s">
        <v>803</v>
      </c>
      <c r="D183" s="138"/>
      <c r="E183" s="145">
        <v>2439200</v>
      </c>
      <c r="F183" s="145">
        <v>2439200</v>
      </c>
      <c r="G183" s="126"/>
    </row>
    <row r="184" spans="1:7" ht="18.75" outlineLevel="3">
      <c r="A184" s="144" t="s">
        <v>1475</v>
      </c>
      <c r="B184" s="138" t="s">
        <v>271</v>
      </c>
      <c r="C184" s="147" t="s">
        <v>842</v>
      </c>
      <c r="D184" s="138"/>
      <c r="E184" s="145">
        <v>517200</v>
      </c>
      <c r="F184" s="145">
        <v>517200</v>
      </c>
      <c r="G184" s="126"/>
    </row>
    <row r="185" spans="1:7" ht="56.25" outlineLevel="4">
      <c r="A185" s="144" t="s">
        <v>1449</v>
      </c>
      <c r="B185" s="138" t="s">
        <v>271</v>
      </c>
      <c r="C185" s="147" t="s">
        <v>842</v>
      </c>
      <c r="D185" s="138" t="s">
        <v>342</v>
      </c>
      <c r="E185" s="145">
        <v>517200</v>
      </c>
      <c r="F185" s="145">
        <v>517200</v>
      </c>
      <c r="G185" s="126"/>
    </row>
    <row r="186" spans="1:7" ht="18.75" outlineLevel="5">
      <c r="A186" s="144" t="s">
        <v>1475</v>
      </c>
      <c r="B186" s="138" t="s">
        <v>271</v>
      </c>
      <c r="C186" s="147" t="s">
        <v>839</v>
      </c>
      <c r="D186" s="138"/>
      <c r="E186" s="145">
        <v>250000</v>
      </c>
      <c r="F186" s="145">
        <v>250000</v>
      </c>
      <c r="G186" s="126"/>
    </row>
    <row r="187" spans="1:7" ht="56.25" outlineLevel="2">
      <c r="A187" s="144" t="s">
        <v>1449</v>
      </c>
      <c r="B187" s="138" t="s">
        <v>271</v>
      </c>
      <c r="C187" s="147" t="s">
        <v>839</v>
      </c>
      <c r="D187" s="138" t="s">
        <v>342</v>
      </c>
      <c r="E187" s="145">
        <v>250000</v>
      </c>
      <c r="F187" s="145">
        <v>250000</v>
      </c>
      <c r="G187" s="126"/>
    </row>
    <row r="188" spans="1:7" ht="18.75" outlineLevel="3">
      <c r="A188" s="144" t="s">
        <v>1510</v>
      </c>
      <c r="B188" s="138" t="s">
        <v>271</v>
      </c>
      <c r="C188" s="147" t="s">
        <v>834</v>
      </c>
      <c r="D188" s="138"/>
      <c r="E188" s="145">
        <v>1672000</v>
      </c>
      <c r="F188" s="145">
        <v>1672000</v>
      </c>
      <c r="G188" s="126"/>
    </row>
    <row r="189" spans="1:7" ht="18.75" outlineLevel="4">
      <c r="A189" s="144" t="s">
        <v>1453</v>
      </c>
      <c r="B189" s="138" t="s">
        <v>271</v>
      </c>
      <c r="C189" s="147" t="s">
        <v>834</v>
      </c>
      <c r="D189" s="138" t="s">
        <v>337</v>
      </c>
      <c r="E189" s="145">
        <v>1672000</v>
      </c>
      <c r="F189" s="145">
        <v>1672000</v>
      </c>
      <c r="G189" s="126"/>
    </row>
    <row r="190" spans="1:7" ht="56.25" outlineLevel="5">
      <c r="A190" s="144" t="s">
        <v>1515</v>
      </c>
      <c r="B190" s="138" t="s">
        <v>271</v>
      </c>
      <c r="C190" s="147" t="s">
        <v>832</v>
      </c>
      <c r="D190" s="138"/>
      <c r="E190" s="145">
        <v>1215000</v>
      </c>
      <c r="F190" s="145">
        <v>1067800</v>
      </c>
      <c r="G190" s="126"/>
    </row>
    <row r="191" spans="1:7" ht="18.75" outlineLevel="4">
      <c r="A191" s="144" t="s">
        <v>1475</v>
      </c>
      <c r="B191" s="138" t="s">
        <v>271</v>
      </c>
      <c r="C191" s="147" t="s">
        <v>829</v>
      </c>
      <c r="D191" s="138"/>
      <c r="E191" s="145">
        <v>1215000</v>
      </c>
      <c r="F191" s="145">
        <v>1067800</v>
      </c>
      <c r="G191" s="126"/>
    </row>
    <row r="192" spans="1:14" ht="56.25" outlineLevel="5">
      <c r="A192" s="144" t="s">
        <v>1449</v>
      </c>
      <c r="B192" s="138" t="s">
        <v>271</v>
      </c>
      <c r="C192" s="147" t="s">
        <v>829</v>
      </c>
      <c r="D192" s="138" t="s">
        <v>342</v>
      </c>
      <c r="E192" s="145">
        <v>1215000</v>
      </c>
      <c r="F192" s="145">
        <v>1067800</v>
      </c>
      <c r="G192" s="140"/>
      <c r="H192" s="130"/>
      <c r="I192" s="130"/>
      <c r="J192" s="130"/>
      <c r="K192" s="130"/>
      <c r="L192" s="130"/>
      <c r="M192" s="130"/>
      <c r="N192" s="130"/>
    </row>
    <row r="193" spans="1:7" ht="19.5" outlineLevel="5">
      <c r="A193" s="141" t="s">
        <v>1516</v>
      </c>
      <c r="B193" s="142" t="s">
        <v>273</v>
      </c>
      <c r="C193" s="152"/>
      <c r="D193" s="142"/>
      <c r="E193" s="143">
        <v>25134509</v>
      </c>
      <c r="F193" s="143">
        <v>25884509</v>
      </c>
      <c r="G193" s="126"/>
    </row>
    <row r="194" spans="1:7" ht="56.25" outlineLevel="5">
      <c r="A194" s="144" t="s">
        <v>1508</v>
      </c>
      <c r="B194" s="138" t="s">
        <v>273</v>
      </c>
      <c r="C194" s="147" t="s">
        <v>805</v>
      </c>
      <c r="D194" s="138"/>
      <c r="E194" s="145">
        <v>2184050</v>
      </c>
      <c r="F194" s="145">
        <v>2184050</v>
      </c>
      <c r="G194" s="126"/>
    </row>
    <row r="195" spans="1:7" ht="56.25" outlineLevel="2">
      <c r="A195" s="144" t="s">
        <v>1509</v>
      </c>
      <c r="B195" s="138" t="s">
        <v>273</v>
      </c>
      <c r="C195" s="147" t="s">
        <v>803</v>
      </c>
      <c r="D195" s="138"/>
      <c r="E195" s="145">
        <v>2184050</v>
      </c>
      <c r="F195" s="145">
        <v>2184050</v>
      </c>
      <c r="G195" s="126"/>
    </row>
    <row r="196" spans="1:7" ht="18.75" outlineLevel="3">
      <c r="A196" s="144" t="s">
        <v>1475</v>
      </c>
      <c r="B196" s="138" t="s">
        <v>273</v>
      </c>
      <c r="C196" s="147" t="s">
        <v>823</v>
      </c>
      <c r="D196" s="138"/>
      <c r="E196" s="145">
        <v>2184050</v>
      </c>
      <c r="F196" s="145">
        <v>2184050</v>
      </c>
      <c r="G196" s="126"/>
    </row>
    <row r="197" spans="1:7" ht="56.25" outlineLevel="4">
      <c r="A197" s="144" t="s">
        <v>1449</v>
      </c>
      <c r="B197" s="138" t="s">
        <v>273</v>
      </c>
      <c r="C197" s="147" t="s">
        <v>823</v>
      </c>
      <c r="D197" s="138" t="s">
        <v>342</v>
      </c>
      <c r="E197" s="145">
        <v>2184050</v>
      </c>
      <c r="F197" s="145">
        <v>2184050</v>
      </c>
      <c r="G197" s="126"/>
    </row>
    <row r="198" spans="1:7" ht="56.25" outlineLevel="5">
      <c r="A198" s="144" t="s">
        <v>1492</v>
      </c>
      <c r="B198" s="138" t="s">
        <v>273</v>
      </c>
      <c r="C198" s="147" t="s">
        <v>710</v>
      </c>
      <c r="D198" s="138"/>
      <c r="E198" s="145">
        <v>4818859</v>
      </c>
      <c r="F198" s="145">
        <v>4818859</v>
      </c>
      <c r="G198" s="126"/>
    </row>
    <row r="199" spans="1:7" ht="37.5" outlineLevel="3">
      <c r="A199" s="144" t="s">
        <v>1517</v>
      </c>
      <c r="B199" s="138" t="s">
        <v>273</v>
      </c>
      <c r="C199" s="147" t="s">
        <v>702</v>
      </c>
      <c r="D199" s="138"/>
      <c r="E199" s="145">
        <v>4818859</v>
      </c>
      <c r="F199" s="145">
        <v>4818859</v>
      </c>
      <c r="G199" s="126"/>
    </row>
    <row r="200" spans="1:7" ht="18.75" outlineLevel="4">
      <c r="A200" s="144" t="s">
        <v>1475</v>
      </c>
      <c r="B200" s="138" t="s">
        <v>273</v>
      </c>
      <c r="C200" s="147" t="s">
        <v>698</v>
      </c>
      <c r="D200" s="138"/>
      <c r="E200" s="145">
        <v>27000</v>
      </c>
      <c r="F200" s="145">
        <v>27000</v>
      </c>
      <c r="G200" s="126"/>
    </row>
    <row r="201" spans="1:7" ht="56.25" outlineLevel="5">
      <c r="A201" s="144" t="s">
        <v>1449</v>
      </c>
      <c r="B201" s="138" t="s">
        <v>273</v>
      </c>
      <c r="C201" s="147" t="s">
        <v>698</v>
      </c>
      <c r="D201" s="138" t="s">
        <v>342</v>
      </c>
      <c r="E201" s="145">
        <v>27000</v>
      </c>
      <c r="F201" s="145">
        <v>27000</v>
      </c>
      <c r="G201" s="126"/>
    </row>
    <row r="202" spans="1:7" ht="43.5" customHeight="1" outlineLevel="3">
      <c r="A202" s="144" t="s">
        <v>1518</v>
      </c>
      <c r="B202" s="138" t="s">
        <v>273</v>
      </c>
      <c r="C202" s="147" t="s">
        <v>730</v>
      </c>
      <c r="D202" s="138"/>
      <c r="E202" s="145">
        <v>4791859</v>
      </c>
      <c r="F202" s="145">
        <v>4791859</v>
      </c>
      <c r="G202" s="126"/>
    </row>
    <row r="203" spans="1:7" ht="93.75" outlineLevel="4">
      <c r="A203" s="144" t="s">
        <v>1444</v>
      </c>
      <c r="B203" s="138" t="s">
        <v>273</v>
      </c>
      <c r="C203" s="147" t="s">
        <v>730</v>
      </c>
      <c r="D203" s="138" t="s">
        <v>357</v>
      </c>
      <c r="E203" s="145">
        <v>1681804</v>
      </c>
      <c r="F203" s="145">
        <v>1681804</v>
      </c>
      <c r="G203" s="126"/>
    </row>
    <row r="204" spans="1:7" ht="56.25" outlineLevel="5">
      <c r="A204" s="144" t="s">
        <v>1449</v>
      </c>
      <c r="B204" s="138" t="s">
        <v>273</v>
      </c>
      <c r="C204" s="147" t="s">
        <v>730</v>
      </c>
      <c r="D204" s="138" t="s">
        <v>342</v>
      </c>
      <c r="E204" s="145">
        <v>2353855</v>
      </c>
      <c r="F204" s="145">
        <v>2350135</v>
      </c>
      <c r="G204" s="126"/>
    </row>
    <row r="205" spans="1:7" ht="18.75" outlineLevel="3">
      <c r="A205" s="144" t="s">
        <v>1453</v>
      </c>
      <c r="B205" s="138" t="s">
        <v>273</v>
      </c>
      <c r="C205" s="147" t="s">
        <v>730</v>
      </c>
      <c r="D205" s="138" t="s">
        <v>337</v>
      </c>
      <c r="E205" s="145">
        <v>756200</v>
      </c>
      <c r="F205" s="145">
        <v>759920</v>
      </c>
      <c r="G205" s="126"/>
    </row>
    <row r="206" spans="1:7" ht="56.25" outlineLevel="4">
      <c r="A206" s="144" t="s">
        <v>1488</v>
      </c>
      <c r="B206" s="138" t="s">
        <v>273</v>
      </c>
      <c r="C206" s="147" t="s">
        <v>637</v>
      </c>
      <c r="D206" s="138"/>
      <c r="E206" s="145">
        <v>18131600</v>
      </c>
      <c r="F206" s="145">
        <v>18881600</v>
      </c>
      <c r="G206" s="126"/>
    </row>
    <row r="207" spans="1:7" ht="37.5" outlineLevel="5">
      <c r="A207" s="144" t="s">
        <v>1489</v>
      </c>
      <c r="B207" s="138" t="s">
        <v>273</v>
      </c>
      <c r="C207" s="147" t="s">
        <v>635</v>
      </c>
      <c r="D207" s="138"/>
      <c r="E207" s="145">
        <v>2250000</v>
      </c>
      <c r="F207" s="145">
        <v>2250000</v>
      </c>
      <c r="G207" s="126"/>
    </row>
    <row r="208" spans="1:7" ht="18.75" outlineLevel="5">
      <c r="A208" s="144" t="s">
        <v>1475</v>
      </c>
      <c r="B208" s="138" t="s">
        <v>273</v>
      </c>
      <c r="C208" s="147" t="s">
        <v>727</v>
      </c>
      <c r="D208" s="138"/>
      <c r="E208" s="145">
        <v>2250000</v>
      </c>
      <c r="F208" s="145">
        <v>2250000</v>
      </c>
      <c r="G208" s="126"/>
    </row>
    <row r="209" spans="1:14" s="130" customFormat="1" ht="56.25" outlineLevel="1">
      <c r="A209" s="144" t="s">
        <v>1449</v>
      </c>
      <c r="B209" s="138" t="s">
        <v>273</v>
      </c>
      <c r="C209" s="147" t="s">
        <v>727</v>
      </c>
      <c r="D209" s="138" t="s">
        <v>342</v>
      </c>
      <c r="E209" s="145">
        <v>2250000</v>
      </c>
      <c r="F209" s="145">
        <v>2250000</v>
      </c>
      <c r="G209" s="126"/>
      <c r="H209" s="1"/>
      <c r="I209" s="1"/>
      <c r="J209" s="1"/>
      <c r="K209" s="1"/>
      <c r="L209" s="1"/>
      <c r="M209" s="1"/>
      <c r="N209" s="1"/>
    </row>
    <row r="210" spans="1:7" ht="62.25" customHeight="1" outlineLevel="2">
      <c r="A210" s="144" t="s">
        <v>1496</v>
      </c>
      <c r="B210" s="138" t="s">
        <v>273</v>
      </c>
      <c r="C210" s="147" t="s">
        <v>722</v>
      </c>
      <c r="D210" s="138"/>
      <c r="E210" s="145">
        <v>2501449</v>
      </c>
      <c r="F210" s="145">
        <v>2501449</v>
      </c>
      <c r="G210" s="126"/>
    </row>
    <row r="211" spans="1:7" ht="37.5" outlineLevel="4">
      <c r="A211" s="144" t="s">
        <v>1463</v>
      </c>
      <c r="B211" s="138" t="s">
        <v>273</v>
      </c>
      <c r="C211" s="147" t="s">
        <v>719</v>
      </c>
      <c r="D211" s="138"/>
      <c r="E211" s="145">
        <v>2501449</v>
      </c>
      <c r="F211" s="145">
        <v>2501449</v>
      </c>
      <c r="G211" s="126"/>
    </row>
    <row r="212" spans="1:7" ht="56.25" outlineLevel="5">
      <c r="A212" s="144" t="s">
        <v>1449</v>
      </c>
      <c r="B212" s="138" t="s">
        <v>273</v>
      </c>
      <c r="C212" s="147" t="s">
        <v>719</v>
      </c>
      <c r="D212" s="138" t="s">
        <v>342</v>
      </c>
      <c r="E212" s="145">
        <v>2501449</v>
      </c>
      <c r="F212" s="145">
        <v>2501449</v>
      </c>
      <c r="G212" s="126"/>
    </row>
    <row r="213" spans="1:7" ht="56.25" outlineLevel="5">
      <c r="A213" s="144" t="s">
        <v>1519</v>
      </c>
      <c r="B213" s="138" t="s">
        <v>273</v>
      </c>
      <c r="C213" s="147" t="s">
        <v>818</v>
      </c>
      <c r="D213" s="138"/>
      <c r="E213" s="145">
        <v>12750000</v>
      </c>
      <c r="F213" s="145">
        <v>13500000</v>
      </c>
      <c r="G213" s="126"/>
    </row>
    <row r="214" spans="1:7" ht="18.75" outlineLevel="5">
      <c r="A214" s="144" t="s">
        <v>1475</v>
      </c>
      <c r="B214" s="138" t="s">
        <v>273</v>
      </c>
      <c r="C214" s="147" t="s">
        <v>815</v>
      </c>
      <c r="D214" s="138"/>
      <c r="E214" s="145">
        <v>12750000</v>
      </c>
      <c r="F214" s="145">
        <v>13500000</v>
      </c>
      <c r="G214" s="126"/>
    </row>
    <row r="215" spans="1:7" ht="56.25" outlineLevel="2">
      <c r="A215" s="144" t="s">
        <v>1449</v>
      </c>
      <c r="B215" s="138" t="s">
        <v>273</v>
      </c>
      <c r="C215" s="147" t="s">
        <v>815</v>
      </c>
      <c r="D215" s="138" t="s">
        <v>342</v>
      </c>
      <c r="E215" s="145">
        <v>12750000</v>
      </c>
      <c r="F215" s="145">
        <v>13500000</v>
      </c>
      <c r="G215" s="126"/>
    </row>
    <row r="216" spans="1:7" ht="56.25" outlineLevel="3">
      <c r="A216" s="144" t="s">
        <v>1497</v>
      </c>
      <c r="B216" s="138" t="s">
        <v>273</v>
      </c>
      <c r="C216" s="147" t="s">
        <v>717</v>
      </c>
      <c r="D216" s="138"/>
      <c r="E216" s="145">
        <v>630151</v>
      </c>
      <c r="F216" s="145">
        <v>630151</v>
      </c>
      <c r="G216" s="126"/>
    </row>
    <row r="217" spans="1:7" ht="18.75" outlineLevel="4">
      <c r="A217" s="144" t="s">
        <v>1475</v>
      </c>
      <c r="B217" s="138" t="s">
        <v>273</v>
      </c>
      <c r="C217" s="147" t="s">
        <v>714</v>
      </c>
      <c r="D217" s="138"/>
      <c r="E217" s="145">
        <v>630151</v>
      </c>
      <c r="F217" s="145">
        <v>630151</v>
      </c>
      <c r="G217" s="126"/>
    </row>
    <row r="218" spans="1:7" ht="93.75" outlineLevel="5">
      <c r="A218" s="144" t="s">
        <v>1444</v>
      </c>
      <c r="B218" s="138" t="s">
        <v>273</v>
      </c>
      <c r="C218" s="147" t="s">
        <v>714</v>
      </c>
      <c r="D218" s="138" t="s">
        <v>357</v>
      </c>
      <c r="E218" s="145">
        <v>474341.4</v>
      </c>
      <c r="F218" s="145">
        <v>474341.4</v>
      </c>
      <c r="G218" s="126"/>
    </row>
    <row r="219" spans="1:14" ht="56.25" outlineLevel="5">
      <c r="A219" s="144" t="s">
        <v>1449</v>
      </c>
      <c r="B219" s="138" t="s">
        <v>273</v>
      </c>
      <c r="C219" s="147" t="s">
        <v>714</v>
      </c>
      <c r="D219" s="138" t="s">
        <v>342</v>
      </c>
      <c r="E219" s="145">
        <v>155809.6</v>
      </c>
      <c r="F219" s="145">
        <v>155809.6</v>
      </c>
      <c r="G219" s="140"/>
      <c r="H219" s="130"/>
      <c r="I219" s="130"/>
      <c r="J219" s="130"/>
      <c r="K219" s="130"/>
      <c r="L219" s="130"/>
      <c r="M219" s="130"/>
      <c r="N219" s="130"/>
    </row>
    <row r="220" spans="1:7" ht="39" outlineLevel="5">
      <c r="A220" s="141" t="s">
        <v>1520</v>
      </c>
      <c r="B220" s="142" t="s">
        <v>275</v>
      </c>
      <c r="C220" s="152"/>
      <c r="D220" s="142"/>
      <c r="E220" s="143">
        <v>59374518</v>
      </c>
      <c r="F220" s="143">
        <v>59744373</v>
      </c>
      <c r="G220" s="126"/>
    </row>
    <row r="221" spans="1:7" ht="56.25" outlineLevel="2">
      <c r="A221" s="144" t="s">
        <v>1462</v>
      </c>
      <c r="B221" s="138" t="s">
        <v>275</v>
      </c>
      <c r="C221" s="147" t="s">
        <v>365</v>
      </c>
      <c r="D221" s="138"/>
      <c r="E221" s="145">
        <v>38188118</v>
      </c>
      <c r="F221" s="145">
        <v>38188118</v>
      </c>
      <c r="G221" s="126"/>
    </row>
    <row r="222" spans="1:7" ht="37.5" outlineLevel="3">
      <c r="A222" s="144" t="s">
        <v>1521</v>
      </c>
      <c r="B222" s="138" t="s">
        <v>275</v>
      </c>
      <c r="C222" s="147" t="s">
        <v>748</v>
      </c>
      <c r="D222" s="138"/>
      <c r="E222" s="145">
        <v>38188118</v>
      </c>
      <c r="F222" s="145">
        <v>38188118</v>
      </c>
      <c r="G222" s="126"/>
    </row>
    <row r="223" spans="1:7" ht="93.75" outlineLevel="4">
      <c r="A223" s="144" t="s">
        <v>1444</v>
      </c>
      <c r="B223" s="138" t="s">
        <v>275</v>
      </c>
      <c r="C223" s="147" t="s">
        <v>748</v>
      </c>
      <c r="D223" s="138" t="s">
        <v>357</v>
      </c>
      <c r="E223" s="145">
        <v>23831688</v>
      </c>
      <c r="F223" s="145">
        <v>23831688</v>
      </c>
      <c r="G223" s="126"/>
    </row>
    <row r="224" spans="1:7" ht="56.25" outlineLevel="5">
      <c r="A224" s="144" t="s">
        <v>1449</v>
      </c>
      <c r="B224" s="138" t="s">
        <v>275</v>
      </c>
      <c r="C224" s="147" t="s">
        <v>748</v>
      </c>
      <c r="D224" s="138" t="s">
        <v>342</v>
      </c>
      <c r="E224" s="145">
        <v>11426518</v>
      </c>
      <c r="F224" s="145">
        <v>11426518</v>
      </c>
      <c r="G224" s="126"/>
    </row>
    <row r="225" spans="1:14" s="3" customFormat="1" ht="18.75">
      <c r="A225" s="144" t="s">
        <v>1453</v>
      </c>
      <c r="B225" s="138" t="s">
        <v>275</v>
      </c>
      <c r="C225" s="147" t="s">
        <v>748</v>
      </c>
      <c r="D225" s="138" t="s">
        <v>337</v>
      </c>
      <c r="E225" s="145">
        <v>2929912</v>
      </c>
      <c r="F225" s="145">
        <v>2929912</v>
      </c>
      <c r="G225" s="126"/>
      <c r="H225" s="1"/>
      <c r="I225" s="1"/>
      <c r="J225" s="1"/>
      <c r="K225" s="1"/>
      <c r="L225" s="1"/>
      <c r="M225" s="1"/>
      <c r="N225" s="1"/>
    </row>
    <row r="226" spans="1:14" s="130" customFormat="1" ht="56.25" outlineLevel="1">
      <c r="A226" s="144" t="s">
        <v>1508</v>
      </c>
      <c r="B226" s="138" t="s">
        <v>275</v>
      </c>
      <c r="C226" s="147" t="s">
        <v>805</v>
      </c>
      <c r="D226" s="138"/>
      <c r="E226" s="145">
        <v>20878300</v>
      </c>
      <c r="F226" s="145">
        <v>21248155</v>
      </c>
      <c r="G226" s="126"/>
      <c r="H226" s="1"/>
      <c r="I226" s="1"/>
      <c r="J226" s="1"/>
      <c r="K226" s="1"/>
      <c r="L226" s="1"/>
      <c r="M226" s="1"/>
      <c r="N226" s="1"/>
    </row>
    <row r="227" spans="1:7" ht="56.25" outlineLevel="2">
      <c r="A227" s="144" t="s">
        <v>1509</v>
      </c>
      <c r="B227" s="138" t="s">
        <v>275</v>
      </c>
      <c r="C227" s="147" t="s">
        <v>803</v>
      </c>
      <c r="D227" s="138"/>
      <c r="E227" s="145">
        <v>20878300</v>
      </c>
      <c r="F227" s="145">
        <v>21248155</v>
      </c>
      <c r="G227" s="126"/>
    </row>
    <row r="228" spans="1:7" ht="37.5" outlineLevel="3">
      <c r="A228" s="144" t="s">
        <v>1463</v>
      </c>
      <c r="B228" s="138" t="s">
        <v>275</v>
      </c>
      <c r="C228" s="147" t="s">
        <v>800</v>
      </c>
      <c r="D228" s="138"/>
      <c r="E228" s="145">
        <v>20878300</v>
      </c>
      <c r="F228" s="145">
        <v>21248155</v>
      </c>
      <c r="G228" s="126"/>
    </row>
    <row r="229" spans="1:7" ht="93.75" outlineLevel="4">
      <c r="A229" s="144" t="s">
        <v>1444</v>
      </c>
      <c r="B229" s="138" t="s">
        <v>275</v>
      </c>
      <c r="C229" s="147" t="s">
        <v>800</v>
      </c>
      <c r="D229" s="138" t="s">
        <v>357</v>
      </c>
      <c r="E229" s="145">
        <v>18311538</v>
      </c>
      <c r="F229" s="145">
        <v>18311538</v>
      </c>
      <c r="G229" s="126"/>
    </row>
    <row r="230" spans="1:7" ht="56.25" outlineLevel="5">
      <c r="A230" s="144" t="s">
        <v>1449</v>
      </c>
      <c r="B230" s="138" t="s">
        <v>275</v>
      </c>
      <c r="C230" s="147" t="s">
        <v>800</v>
      </c>
      <c r="D230" s="138" t="s">
        <v>342</v>
      </c>
      <c r="E230" s="145">
        <v>1176061</v>
      </c>
      <c r="F230" s="145">
        <v>1174800</v>
      </c>
      <c r="G230" s="126"/>
    </row>
    <row r="231" spans="1:14" s="3" customFormat="1" ht="18.75">
      <c r="A231" s="144" t="s">
        <v>1453</v>
      </c>
      <c r="B231" s="138" t="s">
        <v>275</v>
      </c>
      <c r="C231" s="147" t="s">
        <v>800</v>
      </c>
      <c r="D231" s="138" t="s">
        <v>337</v>
      </c>
      <c r="E231" s="145">
        <v>1390701</v>
      </c>
      <c r="F231" s="145">
        <v>1761817</v>
      </c>
      <c r="G231" s="126"/>
      <c r="H231" s="1"/>
      <c r="I231" s="1"/>
      <c r="J231" s="1"/>
      <c r="K231" s="1"/>
      <c r="L231" s="1"/>
      <c r="M231" s="1"/>
      <c r="N231" s="1"/>
    </row>
    <row r="232" spans="1:14" s="130" customFormat="1" ht="37.5" outlineLevel="1">
      <c r="A232" s="144" t="s">
        <v>1445</v>
      </c>
      <c r="B232" s="138" t="s">
        <v>275</v>
      </c>
      <c r="C232" s="147" t="s">
        <v>333</v>
      </c>
      <c r="D232" s="138"/>
      <c r="E232" s="145">
        <v>308100</v>
      </c>
      <c r="F232" s="145">
        <v>308100</v>
      </c>
      <c r="G232" s="126"/>
      <c r="H232" s="1"/>
      <c r="I232" s="1"/>
      <c r="J232" s="1"/>
      <c r="K232" s="1"/>
      <c r="L232" s="1"/>
      <c r="M232" s="1"/>
      <c r="N232" s="1"/>
    </row>
    <row r="233" spans="1:7" ht="18.75" outlineLevel="2">
      <c r="A233" s="144" t="s">
        <v>1446</v>
      </c>
      <c r="B233" s="138" t="s">
        <v>275</v>
      </c>
      <c r="C233" s="147" t="s">
        <v>331</v>
      </c>
      <c r="D233" s="138"/>
      <c r="E233" s="145">
        <v>308100</v>
      </c>
      <c r="F233" s="145">
        <v>308100</v>
      </c>
      <c r="G233" s="126"/>
    </row>
    <row r="234" spans="1:7" ht="75" outlineLevel="3">
      <c r="A234" s="144" t="s">
        <v>1522</v>
      </c>
      <c r="B234" s="138" t="s">
        <v>275</v>
      </c>
      <c r="C234" s="147" t="s">
        <v>930</v>
      </c>
      <c r="D234" s="138"/>
      <c r="E234" s="145">
        <v>308100</v>
      </c>
      <c r="F234" s="145">
        <v>308100</v>
      </c>
      <c r="G234" s="126"/>
    </row>
    <row r="235" spans="1:14" ht="93.75" outlineLevel="4">
      <c r="A235" s="144" t="s">
        <v>1444</v>
      </c>
      <c r="B235" s="138" t="s">
        <v>275</v>
      </c>
      <c r="C235" s="147" t="s">
        <v>930</v>
      </c>
      <c r="D235" s="138" t="s">
        <v>357</v>
      </c>
      <c r="E235" s="145">
        <v>308100</v>
      </c>
      <c r="F235" s="145">
        <v>308100</v>
      </c>
      <c r="G235" s="148"/>
      <c r="H235" s="3"/>
      <c r="I235" s="3"/>
      <c r="J235" s="3"/>
      <c r="K235" s="3"/>
      <c r="L235" s="3"/>
      <c r="M235" s="3"/>
      <c r="N235" s="3"/>
    </row>
    <row r="236" spans="1:14" ht="19.5" outlineLevel="5">
      <c r="A236" s="137" t="s">
        <v>1523</v>
      </c>
      <c r="B236" s="149" t="s">
        <v>277</v>
      </c>
      <c r="C236" s="150"/>
      <c r="D236" s="149"/>
      <c r="E236" s="151">
        <v>35000</v>
      </c>
      <c r="F236" s="151">
        <v>35000</v>
      </c>
      <c r="G236" s="140"/>
      <c r="H236" s="130"/>
      <c r="I236" s="130"/>
      <c r="J236" s="130"/>
      <c r="K236" s="130"/>
      <c r="L236" s="130"/>
      <c r="M236" s="130"/>
      <c r="N236" s="130"/>
    </row>
    <row r="237" spans="1:7" ht="39" outlineLevel="4">
      <c r="A237" s="141" t="s">
        <v>1524</v>
      </c>
      <c r="B237" s="142" t="s">
        <v>279</v>
      </c>
      <c r="C237" s="152"/>
      <c r="D237" s="142"/>
      <c r="E237" s="143">
        <v>35000</v>
      </c>
      <c r="F237" s="143">
        <v>35000</v>
      </c>
      <c r="G237" s="126"/>
    </row>
    <row r="238" spans="1:7" ht="56.25" outlineLevel="5">
      <c r="A238" s="144" t="s">
        <v>1492</v>
      </c>
      <c r="B238" s="138" t="s">
        <v>279</v>
      </c>
      <c r="C238" s="147" t="s">
        <v>710</v>
      </c>
      <c r="D238" s="138"/>
      <c r="E238" s="145">
        <v>35000</v>
      </c>
      <c r="F238" s="145">
        <v>35000</v>
      </c>
      <c r="G238" s="126"/>
    </row>
    <row r="239" spans="1:7" ht="37.5" outlineLevel="4">
      <c r="A239" s="144" t="s">
        <v>1493</v>
      </c>
      <c r="B239" s="138" t="s">
        <v>279</v>
      </c>
      <c r="C239" s="147" t="s">
        <v>708</v>
      </c>
      <c r="D239" s="138"/>
      <c r="E239" s="145">
        <v>35000</v>
      </c>
      <c r="F239" s="145">
        <v>35000</v>
      </c>
      <c r="G239" s="126"/>
    </row>
    <row r="240" spans="1:7" ht="18.75" outlineLevel="5">
      <c r="A240" s="144" t="s">
        <v>1475</v>
      </c>
      <c r="B240" s="138" t="s">
        <v>279</v>
      </c>
      <c r="C240" s="147" t="s">
        <v>799</v>
      </c>
      <c r="D240" s="138"/>
      <c r="E240" s="145">
        <v>35000</v>
      </c>
      <c r="F240" s="145">
        <v>35000</v>
      </c>
      <c r="G240" s="126"/>
    </row>
    <row r="241" spans="1:14" ht="56.25" outlineLevel="4">
      <c r="A241" s="144" t="s">
        <v>1449</v>
      </c>
      <c r="B241" s="138" t="s">
        <v>279</v>
      </c>
      <c r="C241" s="147" t="s">
        <v>799</v>
      </c>
      <c r="D241" s="138" t="s">
        <v>342</v>
      </c>
      <c r="E241" s="145">
        <v>35000</v>
      </c>
      <c r="F241" s="145">
        <v>35000</v>
      </c>
      <c r="G241" s="148"/>
      <c r="H241" s="3"/>
      <c r="I241" s="3"/>
      <c r="J241" s="3"/>
      <c r="K241" s="3"/>
      <c r="L241" s="3"/>
      <c r="M241" s="3"/>
      <c r="N241" s="3"/>
    </row>
    <row r="242" spans="1:14" ht="19.5" outlineLevel="5">
      <c r="A242" s="137" t="s">
        <v>1525</v>
      </c>
      <c r="B242" s="149" t="s">
        <v>281</v>
      </c>
      <c r="C242" s="150"/>
      <c r="D242" s="149"/>
      <c r="E242" s="151">
        <v>264672204</v>
      </c>
      <c r="F242" s="151">
        <v>264779379</v>
      </c>
      <c r="G242" s="140"/>
      <c r="H242" s="130"/>
      <c r="I242" s="130"/>
      <c r="J242" s="130"/>
      <c r="K242" s="130"/>
      <c r="L242" s="130"/>
      <c r="M242" s="130"/>
      <c r="N242" s="130"/>
    </row>
    <row r="243" spans="1:7" ht="19.5" outlineLevel="4">
      <c r="A243" s="141" t="s">
        <v>1526</v>
      </c>
      <c r="B243" s="142" t="s">
        <v>283</v>
      </c>
      <c r="C243" s="152"/>
      <c r="D243" s="142"/>
      <c r="E243" s="143">
        <v>105019608</v>
      </c>
      <c r="F243" s="143">
        <v>105019608</v>
      </c>
      <c r="G243" s="126"/>
    </row>
    <row r="244" spans="1:7" ht="56.25" outlineLevel="5">
      <c r="A244" s="144" t="s">
        <v>1527</v>
      </c>
      <c r="B244" s="138" t="s">
        <v>283</v>
      </c>
      <c r="C244" s="147" t="s">
        <v>387</v>
      </c>
      <c r="D244" s="138"/>
      <c r="E244" s="145">
        <v>104879608</v>
      </c>
      <c r="F244" s="145">
        <v>104879608</v>
      </c>
      <c r="G244" s="126"/>
    </row>
    <row r="245" spans="1:7" ht="56.25" outlineLevel="4">
      <c r="A245" s="144" t="s">
        <v>1528</v>
      </c>
      <c r="B245" s="138" t="s">
        <v>283</v>
      </c>
      <c r="C245" s="147" t="s">
        <v>385</v>
      </c>
      <c r="D245" s="138"/>
      <c r="E245" s="145">
        <v>102194608</v>
      </c>
      <c r="F245" s="145">
        <v>102194608</v>
      </c>
      <c r="G245" s="126"/>
    </row>
    <row r="246" spans="1:7" ht="37.5" outlineLevel="5">
      <c r="A246" s="144" t="s">
        <v>1529</v>
      </c>
      <c r="B246" s="138" t="s">
        <v>283</v>
      </c>
      <c r="C246" s="147" t="s">
        <v>509</v>
      </c>
      <c r="D246" s="138"/>
      <c r="E246" s="145">
        <v>12640</v>
      </c>
      <c r="F246" s="145">
        <v>12640</v>
      </c>
      <c r="G246" s="126"/>
    </row>
    <row r="247" spans="1:7" ht="56.25" outlineLevel="4">
      <c r="A247" s="144" t="s">
        <v>1481</v>
      </c>
      <c r="B247" s="138" t="s">
        <v>283</v>
      </c>
      <c r="C247" s="147" t="s">
        <v>509</v>
      </c>
      <c r="D247" s="138" t="s">
        <v>409</v>
      </c>
      <c r="E247" s="145">
        <v>12640</v>
      </c>
      <c r="F247" s="145">
        <v>12640</v>
      </c>
      <c r="G247" s="126"/>
    </row>
    <row r="248" spans="1:7" ht="37.5" outlineLevel="5">
      <c r="A248" s="144" t="s">
        <v>1530</v>
      </c>
      <c r="B248" s="138" t="s">
        <v>283</v>
      </c>
      <c r="C248" s="147" t="s">
        <v>507</v>
      </c>
      <c r="D248" s="138"/>
      <c r="E248" s="145">
        <v>12640</v>
      </c>
      <c r="F248" s="145">
        <v>12640</v>
      </c>
      <c r="G248" s="126"/>
    </row>
    <row r="249" spans="1:7" ht="56.25" outlineLevel="3">
      <c r="A249" s="144" t="s">
        <v>1481</v>
      </c>
      <c r="B249" s="138" t="s">
        <v>283</v>
      </c>
      <c r="C249" s="147" t="s">
        <v>507</v>
      </c>
      <c r="D249" s="138" t="s">
        <v>409</v>
      </c>
      <c r="E249" s="145">
        <v>12640</v>
      </c>
      <c r="F249" s="145">
        <v>12640</v>
      </c>
      <c r="G249" s="126"/>
    </row>
    <row r="250" spans="1:7" ht="37.5" outlineLevel="4">
      <c r="A250" s="144" t="s">
        <v>1531</v>
      </c>
      <c r="B250" s="138" t="s">
        <v>283</v>
      </c>
      <c r="C250" s="147" t="s">
        <v>505</v>
      </c>
      <c r="D250" s="138"/>
      <c r="E250" s="145">
        <v>12640</v>
      </c>
      <c r="F250" s="145">
        <v>12640</v>
      </c>
      <c r="G250" s="126"/>
    </row>
    <row r="251" spans="1:7" ht="56.25" outlineLevel="5">
      <c r="A251" s="144" t="s">
        <v>1481</v>
      </c>
      <c r="B251" s="138" t="s">
        <v>283</v>
      </c>
      <c r="C251" s="147" t="s">
        <v>505</v>
      </c>
      <c r="D251" s="138" t="s">
        <v>409</v>
      </c>
      <c r="E251" s="145">
        <v>12640</v>
      </c>
      <c r="F251" s="145">
        <v>12640</v>
      </c>
      <c r="G251" s="126"/>
    </row>
    <row r="252" spans="1:7" ht="56.25" outlineLevel="4">
      <c r="A252" s="144" t="s">
        <v>1532</v>
      </c>
      <c r="B252" s="138" t="s">
        <v>283</v>
      </c>
      <c r="C252" s="147" t="s">
        <v>503</v>
      </c>
      <c r="D252" s="138"/>
      <c r="E252" s="145">
        <v>9852084</v>
      </c>
      <c r="F252" s="145">
        <v>9852084</v>
      </c>
      <c r="G252" s="126"/>
    </row>
    <row r="253" spans="1:7" ht="56.25" outlineLevel="5">
      <c r="A253" s="144" t="s">
        <v>1481</v>
      </c>
      <c r="B253" s="138" t="s">
        <v>283</v>
      </c>
      <c r="C253" s="147" t="s">
        <v>503</v>
      </c>
      <c r="D253" s="138" t="s">
        <v>409</v>
      </c>
      <c r="E253" s="145">
        <v>9852084</v>
      </c>
      <c r="F253" s="145">
        <v>9852084</v>
      </c>
      <c r="G253" s="126"/>
    </row>
    <row r="254" spans="1:7" ht="56.25" outlineLevel="4">
      <c r="A254" s="144" t="s">
        <v>1533</v>
      </c>
      <c r="B254" s="138" t="s">
        <v>283</v>
      </c>
      <c r="C254" s="147" t="s">
        <v>501</v>
      </c>
      <c r="D254" s="138"/>
      <c r="E254" s="145">
        <v>20130966</v>
      </c>
      <c r="F254" s="145">
        <v>20130966</v>
      </c>
      <c r="G254" s="126"/>
    </row>
    <row r="255" spans="1:7" ht="56.25" outlineLevel="5">
      <c r="A255" s="144" t="s">
        <v>1481</v>
      </c>
      <c r="B255" s="138" t="s">
        <v>283</v>
      </c>
      <c r="C255" s="147" t="s">
        <v>501</v>
      </c>
      <c r="D255" s="138" t="s">
        <v>409</v>
      </c>
      <c r="E255" s="145">
        <v>20130966</v>
      </c>
      <c r="F255" s="145">
        <v>20130966</v>
      </c>
      <c r="G255" s="126"/>
    </row>
    <row r="256" spans="1:7" ht="56.25" outlineLevel="2">
      <c r="A256" s="144" t="s">
        <v>1534</v>
      </c>
      <c r="B256" s="138" t="s">
        <v>283</v>
      </c>
      <c r="C256" s="147" t="s">
        <v>499</v>
      </c>
      <c r="D256" s="138"/>
      <c r="E256" s="145">
        <v>13529638</v>
      </c>
      <c r="F256" s="145">
        <v>13529638</v>
      </c>
      <c r="G256" s="126"/>
    </row>
    <row r="257" spans="1:7" ht="56.25" outlineLevel="3">
      <c r="A257" s="144" t="s">
        <v>1481</v>
      </c>
      <c r="B257" s="138" t="s">
        <v>283</v>
      </c>
      <c r="C257" s="147" t="s">
        <v>499</v>
      </c>
      <c r="D257" s="138" t="s">
        <v>409</v>
      </c>
      <c r="E257" s="145">
        <v>13529638</v>
      </c>
      <c r="F257" s="145">
        <v>13529638</v>
      </c>
      <c r="G257" s="126"/>
    </row>
    <row r="258" spans="1:7" ht="75" outlineLevel="4">
      <c r="A258" s="144" t="s">
        <v>1535</v>
      </c>
      <c r="B258" s="138" t="s">
        <v>283</v>
      </c>
      <c r="C258" s="147" t="s">
        <v>497</v>
      </c>
      <c r="D258" s="138"/>
      <c r="E258" s="145">
        <v>58644000</v>
      </c>
      <c r="F258" s="145">
        <v>58644000</v>
      </c>
      <c r="G258" s="126"/>
    </row>
    <row r="259" spans="1:7" ht="56.25" outlineLevel="5">
      <c r="A259" s="144" t="s">
        <v>1481</v>
      </c>
      <c r="B259" s="138" t="s">
        <v>283</v>
      </c>
      <c r="C259" s="147" t="s">
        <v>497</v>
      </c>
      <c r="D259" s="138" t="s">
        <v>409</v>
      </c>
      <c r="E259" s="145">
        <v>58644000</v>
      </c>
      <c r="F259" s="145">
        <v>58644000</v>
      </c>
      <c r="G259" s="126"/>
    </row>
    <row r="260" spans="1:14" s="130" customFormat="1" ht="93.75" outlineLevel="1">
      <c r="A260" s="144" t="s">
        <v>1536</v>
      </c>
      <c r="B260" s="138" t="s">
        <v>283</v>
      </c>
      <c r="C260" s="147" t="s">
        <v>466</v>
      </c>
      <c r="D260" s="138"/>
      <c r="E260" s="145">
        <v>2685000</v>
      </c>
      <c r="F260" s="145">
        <v>2685000</v>
      </c>
      <c r="G260" s="126"/>
      <c r="H260" s="1"/>
      <c r="I260" s="1"/>
      <c r="J260" s="1"/>
      <c r="K260" s="1"/>
      <c r="L260" s="1"/>
      <c r="M260" s="1"/>
      <c r="N260" s="1"/>
    </row>
    <row r="261" spans="1:7" ht="37.5" outlineLevel="2">
      <c r="A261" s="144" t="s">
        <v>1537</v>
      </c>
      <c r="B261" s="138" t="s">
        <v>283</v>
      </c>
      <c r="C261" s="147" t="s">
        <v>493</v>
      </c>
      <c r="D261" s="138"/>
      <c r="E261" s="145">
        <v>780000</v>
      </c>
      <c r="F261" s="145">
        <v>780000</v>
      </c>
      <c r="G261" s="126"/>
    </row>
    <row r="262" spans="1:7" ht="56.25" outlineLevel="3">
      <c r="A262" s="144" t="s">
        <v>1481</v>
      </c>
      <c r="B262" s="138" t="s">
        <v>283</v>
      </c>
      <c r="C262" s="147" t="s">
        <v>493</v>
      </c>
      <c r="D262" s="138" t="s">
        <v>409</v>
      </c>
      <c r="E262" s="145">
        <v>780000</v>
      </c>
      <c r="F262" s="145">
        <v>780000</v>
      </c>
      <c r="G262" s="126"/>
    </row>
    <row r="263" spans="1:7" ht="37.5" outlineLevel="4">
      <c r="A263" s="144" t="s">
        <v>1538</v>
      </c>
      <c r="B263" s="138" t="s">
        <v>283</v>
      </c>
      <c r="C263" s="147" t="s">
        <v>491</v>
      </c>
      <c r="D263" s="138"/>
      <c r="E263" s="145">
        <v>1205000</v>
      </c>
      <c r="F263" s="145">
        <v>1205000</v>
      </c>
      <c r="G263" s="126"/>
    </row>
    <row r="264" spans="1:7" ht="56.25" outlineLevel="5">
      <c r="A264" s="144" t="s">
        <v>1481</v>
      </c>
      <c r="B264" s="138" t="s">
        <v>283</v>
      </c>
      <c r="C264" s="147" t="s">
        <v>491</v>
      </c>
      <c r="D264" s="138" t="s">
        <v>409</v>
      </c>
      <c r="E264" s="145">
        <v>1205000</v>
      </c>
      <c r="F264" s="145">
        <v>1205000</v>
      </c>
      <c r="G264" s="126"/>
    </row>
    <row r="265" spans="1:7" ht="37.5" outlineLevel="4">
      <c r="A265" s="144" t="s">
        <v>1539</v>
      </c>
      <c r="B265" s="138" t="s">
        <v>283</v>
      </c>
      <c r="C265" s="147" t="s">
        <v>489</v>
      </c>
      <c r="D265" s="138"/>
      <c r="E265" s="145">
        <v>700000</v>
      </c>
      <c r="F265" s="145">
        <v>700000</v>
      </c>
      <c r="G265" s="126"/>
    </row>
    <row r="266" spans="1:7" ht="56.25" outlineLevel="5">
      <c r="A266" s="144" t="s">
        <v>1481</v>
      </c>
      <c r="B266" s="138" t="s">
        <v>283</v>
      </c>
      <c r="C266" s="147" t="s">
        <v>489</v>
      </c>
      <c r="D266" s="138" t="s">
        <v>409</v>
      </c>
      <c r="E266" s="145">
        <v>700000</v>
      </c>
      <c r="F266" s="145">
        <v>700000</v>
      </c>
      <c r="G266" s="126"/>
    </row>
    <row r="267" spans="1:7" ht="75" outlineLevel="4">
      <c r="A267" s="144" t="s">
        <v>1540</v>
      </c>
      <c r="B267" s="138" t="s">
        <v>283</v>
      </c>
      <c r="C267" s="147" t="s">
        <v>416</v>
      </c>
      <c r="D267" s="138"/>
      <c r="E267" s="145">
        <v>140000</v>
      </c>
      <c r="F267" s="145">
        <v>140000</v>
      </c>
      <c r="G267" s="126"/>
    </row>
    <row r="268" spans="1:7" ht="37.5" outlineLevel="5">
      <c r="A268" s="144" t="s">
        <v>1541</v>
      </c>
      <c r="B268" s="138" t="s">
        <v>283</v>
      </c>
      <c r="C268" s="147" t="s">
        <v>442</v>
      </c>
      <c r="D268" s="138"/>
      <c r="E268" s="145">
        <v>140000</v>
      </c>
      <c r="F268" s="145">
        <v>140000</v>
      </c>
      <c r="G268" s="126"/>
    </row>
    <row r="269" spans="1:7" ht="18.75" outlineLevel="4">
      <c r="A269" s="144" t="s">
        <v>1475</v>
      </c>
      <c r="B269" s="138" t="s">
        <v>283</v>
      </c>
      <c r="C269" s="147" t="s">
        <v>439</v>
      </c>
      <c r="D269" s="138"/>
      <c r="E269" s="145">
        <v>140000</v>
      </c>
      <c r="F269" s="145">
        <v>140000</v>
      </c>
      <c r="G269" s="126"/>
    </row>
    <row r="270" spans="1:14" ht="56.25" outlineLevel="5">
      <c r="A270" s="144" t="s">
        <v>1481</v>
      </c>
      <c r="B270" s="138" t="s">
        <v>283</v>
      </c>
      <c r="C270" s="147" t="s">
        <v>439</v>
      </c>
      <c r="D270" s="138" t="s">
        <v>409</v>
      </c>
      <c r="E270" s="145">
        <v>140000</v>
      </c>
      <c r="F270" s="145">
        <v>140000</v>
      </c>
      <c r="G270" s="140"/>
      <c r="H270" s="130"/>
      <c r="I270" s="130"/>
      <c r="J270" s="130"/>
      <c r="K270" s="130"/>
      <c r="L270" s="130"/>
      <c r="M270" s="130"/>
      <c r="N270" s="130"/>
    </row>
    <row r="271" spans="1:7" ht="19.5" outlineLevel="4">
      <c r="A271" s="141" t="s">
        <v>1542</v>
      </c>
      <c r="B271" s="142" t="s">
        <v>285</v>
      </c>
      <c r="C271" s="152"/>
      <c r="D271" s="142"/>
      <c r="E271" s="143">
        <v>93404216</v>
      </c>
      <c r="F271" s="143">
        <v>93404216</v>
      </c>
      <c r="G271" s="126"/>
    </row>
    <row r="272" spans="1:7" ht="56.25" outlineLevel="5">
      <c r="A272" s="144" t="s">
        <v>1527</v>
      </c>
      <c r="B272" s="138" t="s">
        <v>285</v>
      </c>
      <c r="C272" s="147" t="s">
        <v>387</v>
      </c>
      <c r="D272" s="138"/>
      <c r="E272" s="145">
        <v>93244216</v>
      </c>
      <c r="F272" s="145">
        <v>93244216</v>
      </c>
      <c r="G272" s="126"/>
    </row>
    <row r="273" spans="1:7" ht="56.25" outlineLevel="4">
      <c r="A273" s="144" t="s">
        <v>1528</v>
      </c>
      <c r="B273" s="138" t="s">
        <v>285</v>
      </c>
      <c r="C273" s="147" t="s">
        <v>385</v>
      </c>
      <c r="D273" s="138"/>
      <c r="E273" s="145">
        <v>88315100</v>
      </c>
      <c r="F273" s="145">
        <v>88315100</v>
      </c>
      <c r="G273" s="126"/>
    </row>
    <row r="274" spans="1:7" ht="37.5" outlineLevel="5">
      <c r="A274" s="144" t="s">
        <v>1543</v>
      </c>
      <c r="B274" s="138" t="s">
        <v>285</v>
      </c>
      <c r="C274" s="147" t="s">
        <v>486</v>
      </c>
      <c r="D274" s="138"/>
      <c r="E274" s="145">
        <v>30360</v>
      </c>
      <c r="F274" s="145">
        <v>30360</v>
      </c>
      <c r="G274" s="126"/>
    </row>
    <row r="275" spans="1:7" ht="56.25" outlineLevel="4">
      <c r="A275" s="144" t="s">
        <v>1481</v>
      </c>
      <c r="B275" s="138" t="s">
        <v>285</v>
      </c>
      <c r="C275" s="147" t="s">
        <v>486</v>
      </c>
      <c r="D275" s="138" t="s">
        <v>409</v>
      </c>
      <c r="E275" s="145">
        <v>30360</v>
      </c>
      <c r="F275" s="145">
        <v>30360</v>
      </c>
      <c r="G275" s="126"/>
    </row>
    <row r="276" spans="1:7" ht="37.5" outlineLevel="5">
      <c r="A276" s="144" t="s">
        <v>1544</v>
      </c>
      <c r="B276" s="138" t="s">
        <v>285</v>
      </c>
      <c r="C276" s="147" t="s">
        <v>484</v>
      </c>
      <c r="D276" s="138"/>
      <c r="E276" s="145">
        <v>15180</v>
      </c>
      <c r="F276" s="145">
        <v>15180</v>
      </c>
      <c r="G276" s="126"/>
    </row>
    <row r="277" spans="1:7" ht="56.25" outlineLevel="3">
      <c r="A277" s="144" t="s">
        <v>1481</v>
      </c>
      <c r="B277" s="138" t="s">
        <v>285</v>
      </c>
      <c r="C277" s="147" t="s">
        <v>484</v>
      </c>
      <c r="D277" s="138" t="s">
        <v>409</v>
      </c>
      <c r="E277" s="145">
        <v>15180</v>
      </c>
      <c r="F277" s="145">
        <v>15180</v>
      </c>
      <c r="G277" s="126"/>
    </row>
    <row r="278" spans="1:7" ht="112.5" outlineLevel="4">
      <c r="A278" s="144" t="s">
        <v>1545</v>
      </c>
      <c r="B278" s="138" t="s">
        <v>285</v>
      </c>
      <c r="C278" s="147" t="s">
        <v>482</v>
      </c>
      <c r="D278" s="138"/>
      <c r="E278" s="145">
        <v>162200</v>
      </c>
      <c r="F278" s="145">
        <v>162200</v>
      </c>
      <c r="G278" s="126"/>
    </row>
    <row r="279" spans="1:7" ht="56.25" outlineLevel="5">
      <c r="A279" s="144" t="s">
        <v>1481</v>
      </c>
      <c r="B279" s="138" t="s">
        <v>285</v>
      </c>
      <c r="C279" s="147" t="s">
        <v>482</v>
      </c>
      <c r="D279" s="138" t="s">
        <v>409</v>
      </c>
      <c r="E279" s="145">
        <v>162200</v>
      </c>
      <c r="F279" s="145">
        <v>162200</v>
      </c>
      <c r="G279" s="126"/>
    </row>
    <row r="280" spans="1:7" ht="56.25" outlineLevel="4">
      <c r="A280" s="144" t="s">
        <v>1546</v>
      </c>
      <c r="B280" s="138" t="s">
        <v>285</v>
      </c>
      <c r="C280" s="147" t="s">
        <v>474</v>
      </c>
      <c r="D280" s="138"/>
      <c r="E280" s="145">
        <v>8048810</v>
      </c>
      <c r="F280" s="145">
        <v>8048810</v>
      </c>
      <c r="G280" s="126"/>
    </row>
    <row r="281" spans="1:7" ht="56.25" outlineLevel="5">
      <c r="A281" s="144" t="s">
        <v>1481</v>
      </c>
      <c r="B281" s="138" t="s">
        <v>285</v>
      </c>
      <c r="C281" s="147" t="s">
        <v>474</v>
      </c>
      <c r="D281" s="138" t="s">
        <v>409</v>
      </c>
      <c r="E281" s="145">
        <v>8048810</v>
      </c>
      <c r="F281" s="145">
        <v>8048810</v>
      </c>
      <c r="G281" s="126"/>
    </row>
    <row r="282" spans="1:7" ht="56.25" outlineLevel="4">
      <c r="A282" s="144" t="s">
        <v>1547</v>
      </c>
      <c r="B282" s="138" t="s">
        <v>285</v>
      </c>
      <c r="C282" s="147" t="s">
        <v>472</v>
      </c>
      <c r="D282" s="138"/>
      <c r="E282" s="145">
        <v>8631550</v>
      </c>
      <c r="F282" s="145">
        <v>8631550</v>
      </c>
      <c r="G282" s="126"/>
    </row>
    <row r="283" spans="1:7" ht="56.25" outlineLevel="5">
      <c r="A283" s="144" t="s">
        <v>1481</v>
      </c>
      <c r="B283" s="138" t="s">
        <v>285</v>
      </c>
      <c r="C283" s="147" t="s">
        <v>472</v>
      </c>
      <c r="D283" s="138" t="s">
        <v>409</v>
      </c>
      <c r="E283" s="145">
        <v>8631550</v>
      </c>
      <c r="F283" s="145">
        <v>8631550</v>
      </c>
      <c r="G283" s="126"/>
    </row>
    <row r="284" spans="1:7" ht="168.75" outlineLevel="4">
      <c r="A284" s="144" t="s">
        <v>1548</v>
      </c>
      <c r="B284" s="138" t="s">
        <v>285</v>
      </c>
      <c r="C284" s="147" t="s">
        <v>470</v>
      </c>
      <c r="D284" s="138"/>
      <c r="E284" s="145">
        <v>71314000</v>
      </c>
      <c r="F284" s="145">
        <v>71314000</v>
      </c>
      <c r="G284" s="126"/>
    </row>
    <row r="285" spans="1:7" ht="56.25" outlineLevel="5">
      <c r="A285" s="144" t="s">
        <v>1481</v>
      </c>
      <c r="B285" s="138" t="s">
        <v>285</v>
      </c>
      <c r="C285" s="147" t="s">
        <v>470</v>
      </c>
      <c r="D285" s="138" t="s">
        <v>409</v>
      </c>
      <c r="E285" s="145">
        <v>71314000</v>
      </c>
      <c r="F285" s="145">
        <v>71314000</v>
      </c>
      <c r="G285" s="126"/>
    </row>
    <row r="286" spans="1:7" ht="75" outlineLevel="4">
      <c r="A286" s="144" t="s">
        <v>1549</v>
      </c>
      <c r="B286" s="138" t="s">
        <v>285</v>
      </c>
      <c r="C286" s="147" t="s">
        <v>468</v>
      </c>
      <c r="D286" s="138"/>
      <c r="E286" s="145">
        <v>113000</v>
      </c>
      <c r="F286" s="145">
        <v>113000</v>
      </c>
      <c r="G286" s="126"/>
    </row>
    <row r="287" spans="1:7" ht="37.5" outlineLevel="5">
      <c r="A287" s="144" t="s">
        <v>1550</v>
      </c>
      <c r="B287" s="138" t="s">
        <v>285</v>
      </c>
      <c r="C287" s="147" t="s">
        <v>468</v>
      </c>
      <c r="D287" s="138" t="s">
        <v>378</v>
      </c>
      <c r="E287" s="145">
        <v>113000</v>
      </c>
      <c r="F287" s="145">
        <v>113000</v>
      </c>
      <c r="G287" s="126"/>
    </row>
    <row r="288" spans="1:7" ht="93.75" outlineLevel="2">
      <c r="A288" s="144" t="s">
        <v>1536</v>
      </c>
      <c r="B288" s="138" t="s">
        <v>285</v>
      </c>
      <c r="C288" s="147" t="s">
        <v>466</v>
      </c>
      <c r="D288" s="138"/>
      <c r="E288" s="145">
        <v>4929116</v>
      </c>
      <c r="F288" s="145">
        <v>4929116</v>
      </c>
      <c r="G288" s="126"/>
    </row>
    <row r="289" spans="1:7" ht="37.5" outlineLevel="3">
      <c r="A289" s="144" t="s">
        <v>1551</v>
      </c>
      <c r="B289" s="138" t="s">
        <v>285</v>
      </c>
      <c r="C289" s="147" t="s">
        <v>462</v>
      </c>
      <c r="D289" s="138"/>
      <c r="E289" s="145">
        <v>1443060</v>
      </c>
      <c r="F289" s="145">
        <v>1443060</v>
      </c>
      <c r="G289" s="126"/>
    </row>
    <row r="290" spans="1:7" ht="56.25" outlineLevel="4">
      <c r="A290" s="144" t="s">
        <v>1481</v>
      </c>
      <c r="B290" s="138" t="s">
        <v>285</v>
      </c>
      <c r="C290" s="147" t="s">
        <v>462</v>
      </c>
      <c r="D290" s="138" t="s">
        <v>409</v>
      </c>
      <c r="E290" s="145">
        <v>1443060</v>
      </c>
      <c r="F290" s="145">
        <v>1443060</v>
      </c>
      <c r="G290" s="126"/>
    </row>
    <row r="291" spans="1:7" ht="37.5" outlineLevel="5">
      <c r="A291" s="144" t="s">
        <v>1552</v>
      </c>
      <c r="B291" s="138" t="s">
        <v>285</v>
      </c>
      <c r="C291" s="147" t="s">
        <v>460</v>
      </c>
      <c r="D291" s="138"/>
      <c r="E291" s="145">
        <v>1154056</v>
      </c>
      <c r="F291" s="145">
        <v>1154056</v>
      </c>
      <c r="G291" s="126"/>
    </row>
    <row r="292" spans="1:7" ht="56.25" outlineLevel="2">
      <c r="A292" s="144" t="s">
        <v>1481</v>
      </c>
      <c r="B292" s="138" t="s">
        <v>285</v>
      </c>
      <c r="C292" s="147" t="s">
        <v>460</v>
      </c>
      <c r="D292" s="138" t="s">
        <v>409</v>
      </c>
      <c r="E292" s="145">
        <v>1154056</v>
      </c>
      <c r="F292" s="145">
        <v>1154056</v>
      </c>
      <c r="G292" s="126"/>
    </row>
    <row r="293" spans="1:7" ht="37.5" outlineLevel="3">
      <c r="A293" s="144" t="s">
        <v>1553</v>
      </c>
      <c r="B293" s="138" t="s">
        <v>285</v>
      </c>
      <c r="C293" s="147" t="s">
        <v>459</v>
      </c>
      <c r="D293" s="138"/>
      <c r="E293" s="145">
        <v>2215000</v>
      </c>
      <c r="F293" s="145">
        <v>2215000</v>
      </c>
      <c r="G293" s="126"/>
    </row>
    <row r="294" spans="1:7" ht="56.25" outlineLevel="4">
      <c r="A294" s="144" t="s">
        <v>1481</v>
      </c>
      <c r="B294" s="138" t="s">
        <v>285</v>
      </c>
      <c r="C294" s="147" t="s">
        <v>459</v>
      </c>
      <c r="D294" s="138" t="s">
        <v>409</v>
      </c>
      <c r="E294" s="145">
        <v>2215000</v>
      </c>
      <c r="F294" s="145">
        <v>2215000</v>
      </c>
      <c r="G294" s="126"/>
    </row>
    <row r="295" spans="1:7" ht="93.75" outlineLevel="5">
      <c r="A295" s="144" t="s">
        <v>1554</v>
      </c>
      <c r="B295" s="138" t="s">
        <v>285</v>
      </c>
      <c r="C295" s="147" t="s">
        <v>457</v>
      </c>
      <c r="D295" s="138"/>
      <c r="E295" s="145">
        <v>65000</v>
      </c>
      <c r="F295" s="145">
        <v>65000</v>
      </c>
      <c r="G295" s="126"/>
    </row>
    <row r="296" spans="1:14" s="130" customFormat="1" ht="56.25" outlineLevel="1">
      <c r="A296" s="144" t="s">
        <v>1481</v>
      </c>
      <c r="B296" s="138" t="s">
        <v>285</v>
      </c>
      <c r="C296" s="147" t="s">
        <v>457</v>
      </c>
      <c r="D296" s="138" t="s">
        <v>409</v>
      </c>
      <c r="E296" s="145">
        <v>65000</v>
      </c>
      <c r="F296" s="145">
        <v>65000</v>
      </c>
      <c r="G296" s="126"/>
      <c r="H296" s="1"/>
      <c r="I296" s="1"/>
      <c r="J296" s="1"/>
      <c r="K296" s="1"/>
      <c r="L296" s="1"/>
      <c r="M296" s="1"/>
      <c r="N296" s="1"/>
    </row>
    <row r="297" spans="1:7" ht="93.75" outlineLevel="2">
      <c r="A297" s="144" t="s">
        <v>1555</v>
      </c>
      <c r="B297" s="138" t="s">
        <v>285</v>
      </c>
      <c r="C297" s="147" t="s">
        <v>455</v>
      </c>
      <c r="D297" s="138"/>
      <c r="E297" s="145">
        <v>52000</v>
      </c>
      <c r="F297" s="145">
        <v>52000</v>
      </c>
      <c r="G297" s="126"/>
    </row>
    <row r="298" spans="1:7" ht="56.25" outlineLevel="3">
      <c r="A298" s="144" t="s">
        <v>1481</v>
      </c>
      <c r="B298" s="138" t="s">
        <v>285</v>
      </c>
      <c r="C298" s="147" t="s">
        <v>455</v>
      </c>
      <c r="D298" s="138" t="s">
        <v>409</v>
      </c>
      <c r="E298" s="145">
        <v>52000</v>
      </c>
      <c r="F298" s="145">
        <v>52000</v>
      </c>
      <c r="G298" s="126"/>
    </row>
    <row r="299" spans="1:7" ht="56.25" outlineLevel="4">
      <c r="A299" s="144" t="s">
        <v>1556</v>
      </c>
      <c r="B299" s="138" t="s">
        <v>285</v>
      </c>
      <c r="C299" s="147" t="s">
        <v>399</v>
      </c>
      <c r="D299" s="138"/>
      <c r="E299" s="145">
        <v>4000</v>
      </c>
      <c r="F299" s="145">
        <v>4000</v>
      </c>
      <c r="G299" s="126"/>
    </row>
    <row r="300" spans="1:7" ht="56.25" outlineLevel="5">
      <c r="A300" s="144" t="s">
        <v>1557</v>
      </c>
      <c r="B300" s="138" t="s">
        <v>285</v>
      </c>
      <c r="C300" s="147" t="s">
        <v>397</v>
      </c>
      <c r="D300" s="138"/>
      <c r="E300" s="145">
        <v>4000</v>
      </c>
      <c r="F300" s="145">
        <v>4000</v>
      </c>
      <c r="G300" s="126"/>
    </row>
    <row r="301" spans="1:7" ht="18.75" outlineLevel="4">
      <c r="A301" s="144" t="s">
        <v>1475</v>
      </c>
      <c r="B301" s="138" t="s">
        <v>285</v>
      </c>
      <c r="C301" s="147" t="s">
        <v>452</v>
      </c>
      <c r="D301" s="138"/>
      <c r="E301" s="145">
        <v>4000</v>
      </c>
      <c r="F301" s="145">
        <v>4000</v>
      </c>
      <c r="G301" s="126"/>
    </row>
    <row r="302" spans="1:7" ht="56.25" outlineLevel="5">
      <c r="A302" s="144" t="s">
        <v>1481</v>
      </c>
      <c r="B302" s="138" t="s">
        <v>285</v>
      </c>
      <c r="C302" s="147" t="s">
        <v>452</v>
      </c>
      <c r="D302" s="138" t="s">
        <v>409</v>
      </c>
      <c r="E302" s="145">
        <v>4000</v>
      </c>
      <c r="F302" s="145">
        <v>4000</v>
      </c>
      <c r="G302" s="126"/>
    </row>
    <row r="303" spans="1:7" ht="75" outlineLevel="4">
      <c r="A303" s="144" t="s">
        <v>1540</v>
      </c>
      <c r="B303" s="138" t="s">
        <v>285</v>
      </c>
      <c r="C303" s="147" t="s">
        <v>416</v>
      </c>
      <c r="D303" s="138"/>
      <c r="E303" s="145">
        <v>156000</v>
      </c>
      <c r="F303" s="145">
        <v>156000</v>
      </c>
      <c r="G303" s="126"/>
    </row>
    <row r="304" spans="1:7" ht="37.5" outlineLevel="5">
      <c r="A304" s="144" t="s">
        <v>1541</v>
      </c>
      <c r="B304" s="138" t="s">
        <v>285</v>
      </c>
      <c r="C304" s="147" t="s">
        <v>442</v>
      </c>
      <c r="D304" s="138"/>
      <c r="E304" s="145">
        <v>156000</v>
      </c>
      <c r="F304" s="145">
        <v>156000</v>
      </c>
      <c r="G304" s="126"/>
    </row>
    <row r="305" spans="1:7" ht="18.75" outlineLevel="2">
      <c r="A305" s="144" t="s">
        <v>1475</v>
      </c>
      <c r="B305" s="138" t="s">
        <v>285</v>
      </c>
      <c r="C305" s="147" t="s">
        <v>439</v>
      </c>
      <c r="D305" s="138"/>
      <c r="E305" s="145">
        <v>156000</v>
      </c>
      <c r="F305" s="145">
        <v>156000</v>
      </c>
      <c r="G305" s="126"/>
    </row>
    <row r="306" spans="1:14" ht="56.25" outlineLevel="3">
      <c r="A306" s="144" t="s">
        <v>1481</v>
      </c>
      <c r="B306" s="138" t="s">
        <v>285</v>
      </c>
      <c r="C306" s="147" t="s">
        <v>439</v>
      </c>
      <c r="D306" s="138" t="s">
        <v>409</v>
      </c>
      <c r="E306" s="145">
        <v>156000</v>
      </c>
      <c r="F306" s="145">
        <v>156000</v>
      </c>
      <c r="G306" s="140"/>
      <c r="H306" s="130"/>
      <c r="I306" s="130"/>
      <c r="J306" s="130"/>
      <c r="K306" s="130"/>
      <c r="L306" s="130"/>
      <c r="M306" s="130"/>
      <c r="N306" s="130"/>
    </row>
    <row r="307" spans="1:7" ht="19.5" outlineLevel="4">
      <c r="A307" s="141" t="s">
        <v>1558</v>
      </c>
      <c r="B307" s="142" t="s">
        <v>287</v>
      </c>
      <c r="C307" s="152"/>
      <c r="D307" s="142"/>
      <c r="E307" s="143">
        <v>49026555</v>
      </c>
      <c r="F307" s="143">
        <v>48984255</v>
      </c>
      <c r="G307" s="126"/>
    </row>
    <row r="308" spans="1:7" ht="56.25" outlineLevel="5">
      <c r="A308" s="144" t="s">
        <v>1527</v>
      </c>
      <c r="B308" s="138" t="s">
        <v>287</v>
      </c>
      <c r="C308" s="147" t="s">
        <v>387</v>
      </c>
      <c r="D308" s="138"/>
      <c r="E308" s="145">
        <v>17017036</v>
      </c>
      <c r="F308" s="145">
        <v>17017036</v>
      </c>
      <c r="G308" s="126"/>
    </row>
    <row r="309" spans="1:7" ht="56.25" outlineLevel="4">
      <c r="A309" s="144" t="s">
        <v>1528</v>
      </c>
      <c r="B309" s="138" t="s">
        <v>287</v>
      </c>
      <c r="C309" s="147" t="s">
        <v>385</v>
      </c>
      <c r="D309" s="138"/>
      <c r="E309" s="145">
        <v>17017036</v>
      </c>
      <c r="F309" s="145">
        <v>17017036</v>
      </c>
      <c r="G309" s="126"/>
    </row>
    <row r="310" spans="1:7" ht="56.25" outlineLevel="5">
      <c r="A310" s="144" t="s">
        <v>1559</v>
      </c>
      <c r="B310" s="138" t="s">
        <v>287</v>
      </c>
      <c r="C310" s="147" t="s">
        <v>447</v>
      </c>
      <c r="D310" s="138"/>
      <c r="E310" s="145">
        <v>10509141</v>
      </c>
      <c r="F310" s="145">
        <v>10509141</v>
      </c>
      <c r="G310" s="126"/>
    </row>
    <row r="311" spans="1:7" ht="56.25" outlineLevel="4">
      <c r="A311" s="144" t="s">
        <v>1481</v>
      </c>
      <c r="B311" s="138" t="s">
        <v>287</v>
      </c>
      <c r="C311" s="147" t="s">
        <v>447</v>
      </c>
      <c r="D311" s="138" t="s">
        <v>409</v>
      </c>
      <c r="E311" s="145">
        <v>10509141</v>
      </c>
      <c r="F311" s="145">
        <v>10509141</v>
      </c>
      <c r="G311" s="126"/>
    </row>
    <row r="312" spans="1:7" ht="112.5" outlineLevel="5">
      <c r="A312" s="144" t="s">
        <v>1560</v>
      </c>
      <c r="B312" s="138" t="s">
        <v>287</v>
      </c>
      <c r="C312" s="147" t="s">
        <v>445</v>
      </c>
      <c r="D312" s="138"/>
      <c r="E312" s="145">
        <v>5900622</v>
      </c>
      <c r="F312" s="145">
        <v>5900622</v>
      </c>
      <c r="G312" s="126"/>
    </row>
    <row r="313" spans="1:7" ht="56.25" outlineLevel="4">
      <c r="A313" s="144" t="s">
        <v>1481</v>
      </c>
      <c r="B313" s="138" t="s">
        <v>287</v>
      </c>
      <c r="C313" s="147" t="s">
        <v>445</v>
      </c>
      <c r="D313" s="138" t="s">
        <v>409</v>
      </c>
      <c r="E313" s="145">
        <v>5900622</v>
      </c>
      <c r="F313" s="145">
        <v>5900622</v>
      </c>
      <c r="G313" s="126"/>
    </row>
    <row r="314" spans="1:7" ht="37.5" outlineLevel="5">
      <c r="A314" s="144" t="s">
        <v>1553</v>
      </c>
      <c r="B314" s="138" t="s">
        <v>287</v>
      </c>
      <c r="C314" s="147" t="s">
        <v>444</v>
      </c>
      <c r="D314" s="138"/>
      <c r="E314" s="145">
        <v>607273</v>
      </c>
      <c r="F314" s="145">
        <v>607273</v>
      </c>
      <c r="G314" s="126"/>
    </row>
    <row r="315" spans="1:7" ht="56.25" outlineLevel="4">
      <c r="A315" s="144" t="s">
        <v>1481</v>
      </c>
      <c r="B315" s="138" t="s">
        <v>287</v>
      </c>
      <c r="C315" s="147" t="s">
        <v>444</v>
      </c>
      <c r="D315" s="138" t="s">
        <v>409</v>
      </c>
      <c r="E315" s="145">
        <v>607273</v>
      </c>
      <c r="F315" s="145">
        <v>607273</v>
      </c>
      <c r="G315" s="126"/>
    </row>
    <row r="316" spans="1:7" ht="56.25" outlineLevel="5">
      <c r="A316" s="144" t="s">
        <v>1556</v>
      </c>
      <c r="B316" s="138" t="s">
        <v>287</v>
      </c>
      <c r="C316" s="147" t="s">
        <v>399</v>
      </c>
      <c r="D316" s="138"/>
      <c r="E316" s="145">
        <v>31523919</v>
      </c>
      <c r="F316" s="145">
        <v>31481619</v>
      </c>
      <c r="G316" s="126"/>
    </row>
    <row r="317" spans="1:7" ht="37.5" outlineLevel="4">
      <c r="A317" s="144" t="s">
        <v>1561</v>
      </c>
      <c r="B317" s="138" t="s">
        <v>287</v>
      </c>
      <c r="C317" s="147" t="s">
        <v>591</v>
      </c>
      <c r="D317" s="138"/>
      <c r="E317" s="145">
        <v>31523919</v>
      </c>
      <c r="F317" s="145">
        <v>31481619</v>
      </c>
      <c r="G317" s="126"/>
    </row>
    <row r="318" spans="1:7" ht="37.5" outlineLevel="5">
      <c r="A318" s="144" t="s">
        <v>1562</v>
      </c>
      <c r="B318" s="138" t="s">
        <v>287</v>
      </c>
      <c r="C318" s="147" t="s">
        <v>661</v>
      </c>
      <c r="D318" s="138"/>
      <c r="E318" s="145">
        <v>42000</v>
      </c>
      <c r="F318" s="145">
        <v>42000</v>
      </c>
      <c r="G318" s="126"/>
    </row>
    <row r="319" spans="1:7" ht="56.25" outlineLevel="4">
      <c r="A319" s="144" t="s">
        <v>1481</v>
      </c>
      <c r="B319" s="138" t="s">
        <v>287</v>
      </c>
      <c r="C319" s="147" t="s">
        <v>661</v>
      </c>
      <c r="D319" s="138" t="s">
        <v>409</v>
      </c>
      <c r="E319" s="145">
        <v>42000</v>
      </c>
      <c r="F319" s="145">
        <v>42000</v>
      </c>
      <c r="G319" s="126"/>
    </row>
    <row r="320" spans="1:7" ht="56.25" outlineLevel="5">
      <c r="A320" s="144" t="s">
        <v>1563</v>
      </c>
      <c r="B320" s="138" t="s">
        <v>287</v>
      </c>
      <c r="C320" s="147" t="s">
        <v>656</v>
      </c>
      <c r="D320" s="138"/>
      <c r="E320" s="145">
        <v>5703975</v>
      </c>
      <c r="F320" s="145">
        <v>5695475</v>
      </c>
      <c r="G320" s="126"/>
    </row>
    <row r="321" spans="1:7" ht="56.25" outlineLevel="2">
      <c r="A321" s="144" t="s">
        <v>1481</v>
      </c>
      <c r="B321" s="138" t="s">
        <v>287</v>
      </c>
      <c r="C321" s="147" t="s">
        <v>656</v>
      </c>
      <c r="D321" s="138" t="s">
        <v>409</v>
      </c>
      <c r="E321" s="145">
        <v>5703975</v>
      </c>
      <c r="F321" s="145">
        <v>5695475</v>
      </c>
      <c r="G321" s="126"/>
    </row>
    <row r="322" spans="1:7" ht="112.5" outlineLevel="3">
      <c r="A322" s="144" t="s">
        <v>1564</v>
      </c>
      <c r="B322" s="138" t="s">
        <v>287</v>
      </c>
      <c r="C322" s="147" t="s">
        <v>654</v>
      </c>
      <c r="D322" s="138"/>
      <c r="E322" s="145">
        <v>3173353</v>
      </c>
      <c r="F322" s="145">
        <v>3173353</v>
      </c>
      <c r="G322" s="126"/>
    </row>
    <row r="323" spans="1:7" ht="56.25" outlineLevel="4">
      <c r="A323" s="144" t="s">
        <v>1481</v>
      </c>
      <c r="B323" s="138" t="s">
        <v>287</v>
      </c>
      <c r="C323" s="147" t="s">
        <v>654</v>
      </c>
      <c r="D323" s="138" t="s">
        <v>409</v>
      </c>
      <c r="E323" s="145">
        <v>3173353</v>
      </c>
      <c r="F323" s="145">
        <v>3173353</v>
      </c>
      <c r="G323" s="126"/>
    </row>
    <row r="324" spans="1:7" ht="56.25" outlineLevel="5">
      <c r="A324" s="144" t="s">
        <v>1565</v>
      </c>
      <c r="B324" s="138" t="s">
        <v>287</v>
      </c>
      <c r="C324" s="147" t="s">
        <v>652</v>
      </c>
      <c r="D324" s="138"/>
      <c r="E324" s="145">
        <v>17303036</v>
      </c>
      <c r="F324" s="145">
        <v>17269236</v>
      </c>
      <c r="G324" s="126"/>
    </row>
    <row r="325" spans="1:7" ht="56.25" outlineLevel="4">
      <c r="A325" s="144" t="s">
        <v>1481</v>
      </c>
      <c r="B325" s="138" t="s">
        <v>287</v>
      </c>
      <c r="C325" s="147" t="s">
        <v>652</v>
      </c>
      <c r="D325" s="138" t="s">
        <v>409</v>
      </c>
      <c r="E325" s="145">
        <v>17303036</v>
      </c>
      <c r="F325" s="145">
        <v>17269236</v>
      </c>
      <c r="G325" s="126"/>
    </row>
    <row r="326" spans="1:7" ht="93.75" outlineLevel="5">
      <c r="A326" s="144" t="s">
        <v>1566</v>
      </c>
      <c r="B326" s="138" t="s">
        <v>287</v>
      </c>
      <c r="C326" s="147" t="s">
        <v>650</v>
      </c>
      <c r="D326" s="138"/>
      <c r="E326" s="145">
        <v>2034228</v>
      </c>
      <c r="F326" s="145">
        <v>2034228</v>
      </c>
      <c r="G326" s="126"/>
    </row>
    <row r="327" spans="1:7" ht="56.25" outlineLevel="4">
      <c r="A327" s="144" t="s">
        <v>1481</v>
      </c>
      <c r="B327" s="138" t="s">
        <v>287</v>
      </c>
      <c r="C327" s="147" t="s">
        <v>650</v>
      </c>
      <c r="D327" s="138" t="s">
        <v>409</v>
      </c>
      <c r="E327" s="145">
        <v>2034228</v>
      </c>
      <c r="F327" s="145">
        <v>2034228</v>
      </c>
      <c r="G327" s="126"/>
    </row>
    <row r="328" spans="1:7" ht="93.75" outlineLevel="5">
      <c r="A328" s="144" t="s">
        <v>1567</v>
      </c>
      <c r="B328" s="138" t="s">
        <v>287</v>
      </c>
      <c r="C328" s="147" t="s">
        <v>602</v>
      </c>
      <c r="D328" s="138"/>
      <c r="E328" s="145">
        <v>3039600</v>
      </c>
      <c r="F328" s="145">
        <v>3039600</v>
      </c>
      <c r="G328" s="126"/>
    </row>
    <row r="329" spans="1:14" s="130" customFormat="1" ht="56.25" outlineLevel="1">
      <c r="A329" s="144" t="s">
        <v>1481</v>
      </c>
      <c r="B329" s="138" t="s">
        <v>287</v>
      </c>
      <c r="C329" s="147" t="s">
        <v>602</v>
      </c>
      <c r="D329" s="138" t="s">
        <v>409</v>
      </c>
      <c r="E329" s="145">
        <v>3039600</v>
      </c>
      <c r="F329" s="145">
        <v>3039600</v>
      </c>
      <c r="G329" s="126"/>
      <c r="H329" s="1"/>
      <c r="I329" s="1"/>
      <c r="J329" s="1"/>
      <c r="K329" s="1"/>
      <c r="L329" s="1"/>
      <c r="M329" s="1"/>
      <c r="N329" s="1"/>
    </row>
    <row r="330" spans="1:7" ht="37.5" outlineLevel="2">
      <c r="A330" s="144" t="s">
        <v>1553</v>
      </c>
      <c r="B330" s="138" t="s">
        <v>287</v>
      </c>
      <c r="C330" s="147" t="s">
        <v>649</v>
      </c>
      <c r="D330" s="138"/>
      <c r="E330" s="145">
        <v>227727</v>
      </c>
      <c r="F330" s="145">
        <v>227727</v>
      </c>
      <c r="G330" s="126"/>
    </row>
    <row r="331" spans="1:7" ht="56.25" outlineLevel="3">
      <c r="A331" s="144" t="s">
        <v>1481</v>
      </c>
      <c r="B331" s="138" t="s">
        <v>287</v>
      </c>
      <c r="C331" s="147" t="s">
        <v>649</v>
      </c>
      <c r="D331" s="138" t="s">
        <v>409</v>
      </c>
      <c r="E331" s="145">
        <v>227727</v>
      </c>
      <c r="F331" s="145">
        <v>227727</v>
      </c>
      <c r="G331" s="126"/>
    </row>
    <row r="332" spans="1:7" ht="75" outlineLevel="4">
      <c r="A332" s="144" t="s">
        <v>1540</v>
      </c>
      <c r="B332" s="138" t="s">
        <v>287</v>
      </c>
      <c r="C332" s="147" t="s">
        <v>416</v>
      </c>
      <c r="D332" s="138"/>
      <c r="E332" s="145">
        <v>485600</v>
      </c>
      <c r="F332" s="145">
        <v>485600</v>
      </c>
      <c r="G332" s="126"/>
    </row>
    <row r="333" spans="1:7" ht="37.5" outlineLevel="5">
      <c r="A333" s="144" t="s">
        <v>1541</v>
      </c>
      <c r="B333" s="138" t="s">
        <v>287</v>
      </c>
      <c r="C333" s="147" t="s">
        <v>442</v>
      </c>
      <c r="D333" s="138"/>
      <c r="E333" s="145">
        <v>485600</v>
      </c>
      <c r="F333" s="145">
        <v>485600</v>
      </c>
      <c r="G333" s="126"/>
    </row>
    <row r="334" spans="1:7" ht="18.75" outlineLevel="4">
      <c r="A334" s="144" t="s">
        <v>1475</v>
      </c>
      <c r="B334" s="138" t="s">
        <v>287</v>
      </c>
      <c r="C334" s="147" t="s">
        <v>439</v>
      </c>
      <c r="D334" s="138"/>
      <c r="E334" s="145">
        <v>125600</v>
      </c>
      <c r="F334" s="145">
        <v>125600</v>
      </c>
      <c r="G334" s="126"/>
    </row>
    <row r="335" spans="1:7" ht="56.25" outlineLevel="5">
      <c r="A335" s="144" t="s">
        <v>1481</v>
      </c>
      <c r="B335" s="138" t="s">
        <v>287</v>
      </c>
      <c r="C335" s="147" t="s">
        <v>439</v>
      </c>
      <c r="D335" s="138" t="s">
        <v>409</v>
      </c>
      <c r="E335" s="145">
        <v>125600</v>
      </c>
      <c r="F335" s="145">
        <v>125600</v>
      </c>
      <c r="G335" s="126"/>
    </row>
    <row r="336" spans="1:7" ht="37.5" outlineLevel="4">
      <c r="A336" s="144" t="s">
        <v>1562</v>
      </c>
      <c r="B336" s="138" t="s">
        <v>287</v>
      </c>
      <c r="C336" s="147" t="s">
        <v>647</v>
      </c>
      <c r="D336" s="138"/>
      <c r="E336" s="145">
        <v>300000</v>
      </c>
      <c r="F336" s="145">
        <v>300000</v>
      </c>
      <c r="G336" s="126"/>
    </row>
    <row r="337" spans="1:7" ht="56.25" outlineLevel="5">
      <c r="A337" s="144" t="s">
        <v>1481</v>
      </c>
      <c r="B337" s="138" t="s">
        <v>287</v>
      </c>
      <c r="C337" s="147" t="s">
        <v>647</v>
      </c>
      <c r="D337" s="138" t="s">
        <v>409</v>
      </c>
      <c r="E337" s="145">
        <v>300000</v>
      </c>
      <c r="F337" s="145">
        <v>300000</v>
      </c>
      <c r="G337" s="126"/>
    </row>
    <row r="338" spans="1:7" ht="37.5" outlineLevel="5">
      <c r="A338" s="144" t="s">
        <v>1568</v>
      </c>
      <c r="B338" s="138" t="s">
        <v>287</v>
      </c>
      <c r="C338" s="147" t="s">
        <v>645</v>
      </c>
      <c r="D338" s="138"/>
      <c r="E338" s="145">
        <v>60000</v>
      </c>
      <c r="F338" s="145">
        <v>60000</v>
      </c>
      <c r="G338" s="126"/>
    </row>
    <row r="339" spans="1:14" ht="56.25" outlineLevel="4">
      <c r="A339" s="144" t="s">
        <v>1481</v>
      </c>
      <c r="B339" s="138" t="s">
        <v>287</v>
      </c>
      <c r="C339" s="147" t="s">
        <v>645</v>
      </c>
      <c r="D339" s="138" t="s">
        <v>409</v>
      </c>
      <c r="E339" s="145">
        <v>60000</v>
      </c>
      <c r="F339" s="145">
        <v>60000</v>
      </c>
      <c r="G339" s="140"/>
      <c r="H339" s="130"/>
      <c r="I339" s="130"/>
      <c r="J339" s="130"/>
      <c r="K339" s="130"/>
      <c r="L339" s="130"/>
      <c r="M339" s="130"/>
      <c r="N339" s="130"/>
    </row>
    <row r="340" spans="1:7" ht="39" outlineLevel="5">
      <c r="A340" s="141" t="s">
        <v>1569</v>
      </c>
      <c r="B340" s="142" t="s">
        <v>289</v>
      </c>
      <c r="C340" s="152"/>
      <c r="D340" s="142"/>
      <c r="E340" s="143">
        <v>8124123</v>
      </c>
      <c r="F340" s="143">
        <v>8124123</v>
      </c>
      <c r="G340" s="126"/>
    </row>
    <row r="341" spans="1:7" ht="56.25" outlineLevel="4">
      <c r="A341" s="144" t="s">
        <v>1527</v>
      </c>
      <c r="B341" s="138" t="s">
        <v>289</v>
      </c>
      <c r="C341" s="147" t="s">
        <v>387</v>
      </c>
      <c r="D341" s="138"/>
      <c r="E341" s="145">
        <v>7936223</v>
      </c>
      <c r="F341" s="145">
        <v>7936223</v>
      </c>
      <c r="G341" s="126"/>
    </row>
    <row r="342" spans="1:7" ht="75" outlineLevel="5">
      <c r="A342" s="144" t="s">
        <v>1570</v>
      </c>
      <c r="B342" s="138" t="s">
        <v>289</v>
      </c>
      <c r="C342" s="147" t="s">
        <v>436</v>
      </c>
      <c r="D342" s="138"/>
      <c r="E342" s="145">
        <v>7936223</v>
      </c>
      <c r="F342" s="145">
        <v>7936223</v>
      </c>
      <c r="G342" s="126"/>
    </row>
    <row r="343" spans="1:7" ht="18.75" outlineLevel="4">
      <c r="A343" s="144" t="s">
        <v>1475</v>
      </c>
      <c r="B343" s="138" t="s">
        <v>289</v>
      </c>
      <c r="C343" s="147" t="s">
        <v>433</v>
      </c>
      <c r="D343" s="138"/>
      <c r="E343" s="145">
        <v>377757</v>
      </c>
      <c r="F343" s="145">
        <v>377757</v>
      </c>
      <c r="G343" s="126"/>
    </row>
    <row r="344" spans="1:7" ht="56.25" outlineLevel="5">
      <c r="A344" s="144" t="s">
        <v>1481</v>
      </c>
      <c r="B344" s="138" t="s">
        <v>289</v>
      </c>
      <c r="C344" s="147" t="s">
        <v>433</v>
      </c>
      <c r="D344" s="138" t="s">
        <v>409</v>
      </c>
      <c r="E344" s="145">
        <v>377757</v>
      </c>
      <c r="F344" s="145">
        <v>377757</v>
      </c>
      <c r="G344" s="126"/>
    </row>
    <row r="345" spans="1:7" ht="37.5" outlineLevel="2">
      <c r="A345" s="144" t="s">
        <v>1571</v>
      </c>
      <c r="B345" s="138" t="s">
        <v>289</v>
      </c>
      <c r="C345" s="147" t="s">
        <v>431</v>
      </c>
      <c r="D345" s="138"/>
      <c r="E345" s="145">
        <v>998000</v>
      </c>
      <c r="F345" s="145">
        <v>998000</v>
      </c>
      <c r="G345" s="126"/>
    </row>
    <row r="346" spans="1:7" ht="56.25" outlineLevel="3">
      <c r="A346" s="144" t="s">
        <v>1481</v>
      </c>
      <c r="B346" s="138" t="s">
        <v>289</v>
      </c>
      <c r="C346" s="147" t="s">
        <v>431</v>
      </c>
      <c r="D346" s="138" t="s">
        <v>409</v>
      </c>
      <c r="E346" s="145">
        <v>998000</v>
      </c>
      <c r="F346" s="145">
        <v>998000</v>
      </c>
      <c r="G346" s="126"/>
    </row>
    <row r="347" spans="1:7" ht="18.75" outlineLevel="4">
      <c r="A347" s="144" t="s">
        <v>1475</v>
      </c>
      <c r="B347" s="138" t="s">
        <v>289</v>
      </c>
      <c r="C347" s="147" t="s">
        <v>428</v>
      </c>
      <c r="D347" s="138"/>
      <c r="E347" s="145">
        <v>137300</v>
      </c>
      <c r="F347" s="145">
        <v>137300</v>
      </c>
      <c r="G347" s="126"/>
    </row>
    <row r="348" spans="1:7" ht="37.5" outlineLevel="5">
      <c r="A348" s="144" t="s">
        <v>1550</v>
      </c>
      <c r="B348" s="138" t="s">
        <v>289</v>
      </c>
      <c r="C348" s="147" t="s">
        <v>428</v>
      </c>
      <c r="D348" s="138" t="s">
        <v>378</v>
      </c>
      <c r="E348" s="145">
        <v>97300</v>
      </c>
      <c r="F348" s="145">
        <v>97300</v>
      </c>
      <c r="G348" s="126"/>
    </row>
    <row r="349" spans="1:7" ht="56.25" outlineLevel="4">
      <c r="A349" s="144" t="s">
        <v>1481</v>
      </c>
      <c r="B349" s="138" t="s">
        <v>289</v>
      </c>
      <c r="C349" s="147" t="s">
        <v>428</v>
      </c>
      <c r="D349" s="138" t="s">
        <v>409</v>
      </c>
      <c r="E349" s="145">
        <v>40000</v>
      </c>
      <c r="F349" s="145">
        <v>40000</v>
      </c>
      <c r="G349" s="126"/>
    </row>
    <row r="350" spans="1:7" ht="56.25" outlineLevel="5">
      <c r="A350" s="144" t="s">
        <v>1572</v>
      </c>
      <c r="B350" s="138" t="s">
        <v>289</v>
      </c>
      <c r="C350" s="147" t="s">
        <v>424</v>
      </c>
      <c r="D350" s="138"/>
      <c r="E350" s="145">
        <v>3271992</v>
      </c>
      <c r="F350" s="145">
        <v>3271992</v>
      </c>
      <c r="G350" s="126"/>
    </row>
    <row r="351" spans="1:7" ht="56.25" outlineLevel="3">
      <c r="A351" s="144" t="s">
        <v>1481</v>
      </c>
      <c r="B351" s="138" t="s">
        <v>289</v>
      </c>
      <c r="C351" s="147" t="s">
        <v>424</v>
      </c>
      <c r="D351" s="138" t="s">
        <v>409</v>
      </c>
      <c r="E351" s="145">
        <v>3271992</v>
      </c>
      <c r="F351" s="145">
        <v>3271992</v>
      </c>
      <c r="G351" s="126"/>
    </row>
    <row r="352" spans="1:7" ht="75" outlineLevel="4">
      <c r="A352" s="144" t="s">
        <v>1573</v>
      </c>
      <c r="B352" s="138" t="s">
        <v>289</v>
      </c>
      <c r="C352" s="147" t="s">
        <v>422</v>
      </c>
      <c r="D352" s="138"/>
      <c r="E352" s="145">
        <v>2451174</v>
      </c>
      <c r="F352" s="145">
        <v>2451174</v>
      </c>
      <c r="G352" s="126"/>
    </row>
    <row r="353" spans="1:7" ht="56.25" outlineLevel="5">
      <c r="A353" s="144" t="s">
        <v>1481</v>
      </c>
      <c r="B353" s="138" t="s">
        <v>289</v>
      </c>
      <c r="C353" s="147" t="s">
        <v>422</v>
      </c>
      <c r="D353" s="138" t="s">
        <v>409</v>
      </c>
      <c r="E353" s="145">
        <v>2451174</v>
      </c>
      <c r="F353" s="145">
        <v>2451174</v>
      </c>
      <c r="G353" s="126"/>
    </row>
    <row r="354" spans="1:7" ht="37.5" outlineLevel="4">
      <c r="A354" s="144" t="s">
        <v>1553</v>
      </c>
      <c r="B354" s="138" t="s">
        <v>289</v>
      </c>
      <c r="C354" s="147" t="s">
        <v>418</v>
      </c>
      <c r="D354" s="138"/>
      <c r="E354" s="145">
        <v>700000</v>
      </c>
      <c r="F354" s="145">
        <v>700000</v>
      </c>
      <c r="G354" s="126"/>
    </row>
    <row r="355" spans="1:7" ht="56.25" outlineLevel="5">
      <c r="A355" s="144" t="s">
        <v>1481</v>
      </c>
      <c r="B355" s="138" t="s">
        <v>289</v>
      </c>
      <c r="C355" s="147" t="s">
        <v>418</v>
      </c>
      <c r="D355" s="138" t="s">
        <v>409</v>
      </c>
      <c r="E355" s="145">
        <v>700000</v>
      </c>
      <c r="F355" s="145">
        <v>700000</v>
      </c>
      <c r="G355" s="126"/>
    </row>
    <row r="356" spans="1:7" ht="75" outlineLevel="4">
      <c r="A356" s="144" t="s">
        <v>1540</v>
      </c>
      <c r="B356" s="138" t="s">
        <v>289</v>
      </c>
      <c r="C356" s="147" t="s">
        <v>416</v>
      </c>
      <c r="D356" s="138"/>
      <c r="E356" s="145">
        <v>187900</v>
      </c>
      <c r="F356" s="145">
        <v>187900</v>
      </c>
      <c r="G356" s="126"/>
    </row>
    <row r="357" spans="1:7" ht="56.25" outlineLevel="5">
      <c r="A357" s="144" t="s">
        <v>1574</v>
      </c>
      <c r="B357" s="138" t="s">
        <v>289</v>
      </c>
      <c r="C357" s="147" t="s">
        <v>582</v>
      </c>
      <c r="D357" s="138"/>
      <c r="E357" s="145">
        <v>20000</v>
      </c>
      <c r="F357" s="145">
        <v>20000</v>
      </c>
      <c r="G357" s="126"/>
    </row>
    <row r="358" spans="1:7" ht="18.75" outlineLevel="3">
      <c r="A358" s="144" t="s">
        <v>1475</v>
      </c>
      <c r="B358" s="138" t="s">
        <v>289</v>
      </c>
      <c r="C358" s="147" t="s">
        <v>579</v>
      </c>
      <c r="D358" s="138"/>
      <c r="E358" s="145">
        <v>13000</v>
      </c>
      <c r="F358" s="145">
        <v>13000</v>
      </c>
      <c r="G358" s="126"/>
    </row>
    <row r="359" spans="1:7" ht="56.25" outlineLevel="4">
      <c r="A359" s="144" t="s">
        <v>1449</v>
      </c>
      <c r="B359" s="138" t="s">
        <v>289</v>
      </c>
      <c r="C359" s="147" t="s">
        <v>579</v>
      </c>
      <c r="D359" s="138" t="s">
        <v>342</v>
      </c>
      <c r="E359" s="145">
        <v>13000</v>
      </c>
      <c r="F359" s="145">
        <v>13000</v>
      </c>
      <c r="G359" s="126"/>
    </row>
    <row r="360" spans="1:7" ht="18.75" outlineLevel="5">
      <c r="A360" s="144" t="s">
        <v>1475</v>
      </c>
      <c r="B360" s="138" t="s">
        <v>289</v>
      </c>
      <c r="C360" s="147" t="s">
        <v>644</v>
      </c>
      <c r="D360" s="138"/>
      <c r="E360" s="145">
        <v>7000</v>
      </c>
      <c r="F360" s="145">
        <v>7000</v>
      </c>
      <c r="G360" s="126"/>
    </row>
    <row r="361" spans="1:7" ht="56.25" outlineLevel="5">
      <c r="A361" s="144" t="s">
        <v>1481</v>
      </c>
      <c r="B361" s="138" t="s">
        <v>289</v>
      </c>
      <c r="C361" s="147" t="s">
        <v>644</v>
      </c>
      <c r="D361" s="138" t="s">
        <v>409</v>
      </c>
      <c r="E361" s="145">
        <v>7000</v>
      </c>
      <c r="F361" s="145">
        <v>7000</v>
      </c>
      <c r="G361" s="126"/>
    </row>
    <row r="362" spans="1:14" s="130" customFormat="1" ht="37.5" outlineLevel="1">
      <c r="A362" s="144" t="s">
        <v>1575</v>
      </c>
      <c r="B362" s="138" t="s">
        <v>289</v>
      </c>
      <c r="C362" s="147" t="s">
        <v>598</v>
      </c>
      <c r="D362" s="138"/>
      <c r="E362" s="145">
        <v>100000</v>
      </c>
      <c r="F362" s="145">
        <v>100000</v>
      </c>
      <c r="G362" s="126"/>
      <c r="H362" s="1"/>
      <c r="I362" s="1"/>
      <c r="J362" s="1"/>
      <c r="K362" s="1"/>
      <c r="L362" s="1"/>
      <c r="M362" s="1"/>
      <c r="N362" s="1"/>
    </row>
    <row r="363" spans="1:7" ht="18.75" outlineLevel="2">
      <c r="A363" s="144" t="s">
        <v>1475</v>
      </c>
      <c r="B363" s="138" t="s">
        <v>289</v>
      </c>
      <c r="C363" s="147" t="s">
        <v>643</v>
      </c>
      <c r="D363" s="138"/>
      <c r="E363" s="145">
        <v>20000</v>
      </c>
      <c r="F363" s="145">
        <v>20000</v>
      </c>
      <c r="G363" s="126"/>
    </row>
    <row r="364" spans="1:7" ht="56.25" outlineLevel="3">
      <c r="A364" s="144" t="s">
        <v>1449</v>
      </c>
      <c r="B364" s="138" t="s">
        <v>289</v>
      </c>
      <c r="C364" s="147" t="s">
        <v>643</v>
      </c>
      <c r="D364" s="138" t="s">
        <v>342</v>
      </c>
      <c r="E364" s="145">
        <v>20000</v>
      </c>
      <c r="F364" s="145">
        <v>20000</v>
      </c>
      <c r="G364" s="126"/>
    </row>
    <row r="365" spans="1:7" ht="37.5" outlineLevel="4">
      <c r="A365" s="144" t="s">
        <v>1576</v>
      </c>
      <c r="B365" s="138" t="s">
        <v>289</v>
      </c>
      <c r="C365" s="147" t="s">
        <v>641</v>
      </c>
      <c r="D365" s="138"/>
      <c r="E365" s="145">
        <v>30000</v>
      </c>
      <c r="F365" s="145">
        <v>30000</v>
      </c>
      <c r="G365" s="126"/>
    </row>
    <row r="366" spans="1:7" ht="56.25" outlineLevel="5">
      <c r="A366" s="144" t="s">
        <v>1481</v>
      </c>
      <c r="B366" s="138" t="s">
        <v>289</v>
      </c>
      <c r="C366" s="147" t="s">
        <v>641</v>
      </c>
      <c r="D366" s="138" t="s">
        <v>409</v>
      </c>
      <c r="E366" s="145">
        <v>30000</v>
      </c>
      <c r="F366" s="145">
        <v>30000</v>
      </c>
      <c r="G366" s="126"/>
    </row>
    <row r="367" spans="1:7" ht="37.5" outlineLevel="4">
      <c r="A367" s="144" t="s">
        <v>1577</v>
      </c>
      <c r="B367" s="138" t="s">
        <v>289</v>
      </c>
      <c r="C367" s="147" t="s">
        <v>594</v>
      </c>
      <c r="D367" s="138"/>
      <c r="E367" s="145">
        <v>50000</v>
      </c>
      <c r="F367" s="145">
        <v>50000</v>
      </c>
      <c r="G367" s="126"/>
    </row>
    <row r="368" spans="1:7" ht="56.25" outlineLevel="5">
      <c r="A368" s="144" t="s">
        <v>1481</v>
      </c>
      <c r="B368" s="138" t="s">
        <v>289</v>
      </c>
      <c r="C368" s="147" t="s">
        <v>594</v>
      </c>
      <c r="D368" s="138" t="s">
        <v>409</v>
      </c>
      <c r="E368" s="145">
        <v>50000</v>
      </c>
      <c r="F368" s="145">
        <v>50000</v>
      </c>
      <c r="G368" s="126"/>
    </row>
    <row r="369" spans="1:7" ht="18.75" outlineLevel="2">
      <c r="A369" s="144" t="s">
        <v>1578</v>
      </c>
      <c r="B369" s="138" t="s">
        <v>289</v>
      </c>
      <c r="C369" s="147" t="s">
        <v>414</v>
      </c>
      <c r="D369" s="138"/>
      <c r="E369" s="145">
        <v>67900</v>
      </c>
      <c r="F369" s="145">
        <v>67900</v>
      </c>
      <c r="G369" s="126"/>
    </row>
    <row r="370" spans="1:7" ht="18.75" outlineLevel="3">
      <c r="A370" s="144" t="s">
        <v>1475</v>
      </c>
      <c r="B370" s="138" t="s">
        <v>289</v>
      </c>
      <c r="C370" s="147" t="s">
        <v>410</v>
      </c>
      <c r="D370" s="138"/>
      <c r="E370" s="145">
        <v>67900</v>
      </c>
      <c r="F370" s="145">
        <v>67900</v>
      </c>
      <c r="G370" s="126"/>
    </row>
    <row r="371" spans="1:7" ht="56.25" outlineLevel="4">
      <c r="A371" s="144" t="s">
        <v>1449</v>
      </c>
      <c r="B371" s="138" t="s">
        <v>289</v>
      </c>
      <c r="C371" s="147" t="s">
        <v>410</v>
      </c>
      <c r="D371" s="138" t="s">
        <v>342</v>
      </c>
      <c r="E371" s="145">
        <v>40000</v>
      </c>
      <c r="F371" s="145">
        <v>40000</v>
      </c>
      <c r="G371" s="126"/>
    </row>
    <row r="372" spans="1:14" ht="56.25" outlineLevel="5">
      <c r="A372" s="144" t="s">
        <v>1481</v>
      </c>
      <c r="B372" s="138" t="s">
        <v>289</v>
      </c>
      <c r="C372" s="147" t="s">
        <v>410</v>
      </c>
      <c r="D372" s="138" t="s">
        <v>409</v>
      </c>
      <c r="E372" s="145">
        <v>27900</v>
      </c>
      <c r="F372" s="145">
        <v>27900</v>
      </c>
      <c r="G372" s="140"/>
      <c r="H372" s="130"/>
      <c r="I372" s="130"/>
      <c r="J372" s="130"/>
      <c r="K372" s="130"/>
      <c r="L372" s="130"/>
      <c r="M372" s="130"/>
      <c r="N372" s="130"/>
    </row>
    <row r="373" spans="1:7" ht="19.5" outlineLevel="5">
      <c r="A373" s="141" t="s">
        <v>1579</v>
      </c>
      <c r="B373" s="142" t="s">
        <v>291</v>
      </c>
      <c r="C373" s="152"/>
      <c r="D373" s="142"/>
      <c r="E373" s="143">
        <v>9097702</v>
      </c>
      <c r="F373" s="143">
        <v>9247177</v>
      </c>
      <c r="G373" s="126"/>
    </row>
    <row r="374" spans="1:7" ht="75" outlineLevel="2">
      <c r="A374" s="144" t="s">
        <v>1478</v>
      </c>
      <c r="B374" s="138" t="s">
        <v>291</v>
      </c>
      <c r="C374" s="147" t="s">
        <v>551</v>
      </c>
      <c r="D374" s="138"/>
      <c r="E374" s="145">
        <v>0</v>
      </c>
      <c r="F374" s="145">
        <v>149474</v>
      </c>
      <c r="G374" s="126"/>
    </row>
    <row r="375" spans="1:7" ht="56.25" outlineLevel="3">
      <c r="A375" s="144" t="s">
        <v>1480</v>
      </c>
      <c r="B375" s="138" t="s">
        <v>291</v>
      </c>
      <c r="C375" s="147" t="s">
        <v>549</v>
      </c>
      <c r="D375" s="138"/>
      <c r="E375" s="145">
        <v>0</v>
      </c>
      <c r="F375" s="145">
        <v>149474</v>
      </c>
      <c r="G375" s="126"/>
    </row>
    <row r="376" spans="1:7" ht="37.5" outlineLevel="4">
      <c r="A376" s="144" t="s">
        <v>1580</v>
      </c>
      <c r="B376" s="138" t="s">
        <v>291</v>
      </c>
      <c r="C376" s="147" t="s">
        <v>1273</v>
      </c>
      <c r="D376" s="138"/>
      <c r="E376" s="145">
        <v>0</v>
      </c>
      <c r="F376" s="145">
        <v>142000</v>
      </c>
      <c r="G376" s="126"/>
    </row>
    <row r="377" spans="1:7" ht="56.25" outlineLevel="5">
      <c r="A377" s="144" t="s">
        <v>1481</v>
      </c>
      <c r="B377" s="138" t="s">
        <v>291</v>
      </c>
      <c r="C377" s="147" t="s">
        <v>1273</v>
      </c>
      <c r="D377" s="138" t="s">
        <v>409</v>
      </c>
      <c r="E377" s="145">
        <v>0</v>
      </c>
      <c r="F377" s="145">
        <v>142000</v>
      </c>
      <c r="G377" s="126"/>
    </row>
    <row r="378" spans="1:7" ht="56.25" outlineLevel="2">
      <c r="A378" s="144" t="s">
        <v>1581</v>
      </c>
      <c r="B378" s="138" t="s">
        <v>291</v>
      </c>
      <c r="C378" s="147" t="s">
        <v>1275</v>
      </c>
      <c r="D378" s="138"/>
      <c r="E378" s="145">
        <v>0</v>
      </c>
      <c r="F378" s="145">
        <v>7474</v>
      </c>
      <c r="G378" s="126"/>
    </row>
    <row r="379" spans="1:7" ht="56.25" outlineLevel="3">
      <c r="A379" s="144" t="s">
        <v>1481</v>
      </c>
      <c r="B379" s="138" t="s">
        <v>291</v>
      </c>
      <c r="C379" s="147" t="s">
        <v>1275</v>
      </c>
      <c r="D379" s="138" t="s">
        <v>409</v>
      </c>
      <c r="E379" s="145">
        <v>0</v>
      </c>
      <c r="F379" s="145">
        <v>7474</v>
      </c>
      <c r="G379" s="126"/>
    </row>
    <row r="380" spans="1:7" ht="56.25" outlineLevel="4">
      <c r="A380" s="144" t="s">
        <v>1527</v>
      </c>
      <c r="B380" s="138" t="s">
        <v>291</v>
      </c>
      <c r="C380" s="147" t="s">
        <v>387</v>
      </c>
      <c r="D380" s="138"/>
      <c r="E380" s="145">
        <v>7603533</v>
      </c>
      <c r="F380" s="145">
        <v>7603534</v>
      </c>
      <c r="G380" s="126"/>
    </row>
    <row r="381" spans="1:7" ht="56.25" outlineLevel="5">
      <c r="A381" s="144" t="s">
        <v>1528</v>
      </c>
      <c r="B381" s="138" t="s">
        <v>291</v>
      </c>
      <c r="C381" s="147" t="s">
        <v>385</v>
      </c>
      <c r="D381" s="138"/>
      <c r="E381" s="145">
        <v>7603533</v>
      </c>
      <c r="F381" s="145">
        <v>7603534</v>
      </c>
      <c r="G381" s="126"/>
    </row>
    <row r="382" spans="1:14" s="3" customFormat="1" ht="37.5">
      <c r="A382" s="144" t="s">
        <v>1582</v>
      </c>
      <c r="B382" s="138" t="s">
        <v>291</v>
      </c>
      <c r="C382" s="147" t="s">
        <v>401</v>
      </c>
      <c r="D382" s="138"/>
      <c r="E382" s="145">
        <v>7603533</v>
      </c>
      <c r="F382" s="145">
        <v>7603534</v>
      </c>
      <c r="G382" s="126"/>
      <c r="H382" s="1"/>
      <c r="I382" s="1"/>
      <c r="J382" s="1"/>
      <c r="K382" s="1"/>
      <c r="L382" s="1"/>
      <c r="M382" s="1"/>
      <c r="N382" s="1"/>
    </row>
    <row r="383" spans="1:14" s="130" customFormat="1" ht="93.75" outlineLevel="1">
      <c r="A383" s="144" t="s">
        <v>1444</v>
      </c>
      <c r="B383" s="138" t="s">
        <v>291</v>
      </c>
      <c r="C383" s="147" t="s">
        <v>401</v>
      </c>
      <c r="D383" s="138" t="s">
        <v>357</v>
      </c>
      <c r="E383" s="145">
        <v>7223433</v>
      </c>
      <c r="F383" s="145">
        <v>7223434</v>
      </c>
      <c r="G383" s="126"/>
      <c r="H383" s="1"/>
      <c r="I383" s="1"/>
      <c r="J383" s="1"/>
      <c r="K383" s="1"/>
      <c r="L383" s="1"/>
      <c r="M383" s="1"/>
      <c r="N383" s="1"/>
    </row>
    <row r="384" spans="1:7" ht="56.25" outlineLevel="2">
      <c r="A384" s="144" t="s">
        <v>1449</v>
      </c>
      <c r="B384" s="138" t="s">
        <v>291</v>
      </c>
      <c r="C384" s="147" t="s">
        <v>401</v>
      </c>
      <c r="D384" s="138" t="s">
        <v>342</v>
      </c>
      <c r="E384" s="145">
        <v>380100</v>
      </c>
      <c r="F384" s="145">
        <v>380100</v>
      </c>
      <c r="G384" s="126"/>
    </row>
    <row r="385" spans="1:7" ht="56.25" outlineLevel="3">
      <c r="A385" s="144" t="s">
        <v>1556</v>
      </c>
      <c r="B385" s="138" t="s">
        <v>291</v>
      </c>
      <c r="C385" s="147" t="s">
        <v>399</v>
      </c>
      <c r="D385" s="138"/>
      <c r="E385" s="145">
        <v>7600</v>
      </c>
      <c r="F385" s="145">
        <v>7600</v>
      </c>
      <c r="G385" s="126"/>
    </row>
    <row r="386" spans="1:7" ht="56.25" outlineLevel="4">
      <c r="A386" s="144" t="s">
        <v>1557</v>
      </c>
      <c r="B386" s="138" t="s">
        <v>291</v>
      </c>
      <c r="C386" s="147" t="s">
        <v>397</v>
      </c>
      <c r="D386" s="138"/>
      <c r="E386" s="145">
        <v>7600</v>
      </c>
      <c r="F386" s="145">
        <v>7600</v>
      </c>
      <c r="G386" s="126"/>
    </row>
    <row r="387" spans="1:7" ht="18.75" outlineLevel="5">
      <c r="A387" s="144" t="s">
        <v>1475</v>
      </c>
      <c r="B387" s="138" t="s">
        <v>291</v>
      </c>
      <c r="C387" s="147" t="s">
        <v>394</v>
      </c>
      <c r="D387" s="138"/>
      <c r="E387" s="145">
        <v>7600</v>
      </c>
      <c r="F387" s="145">
        <v>7600</v>
      </c>
      <c r="G387" s="126"/>
    </row>
    <row r="388" spans="1:7" ht="56.25" outlineLevel="4">
      <c r="A388" s="144" t="s">
        <v>1449</v>
      </c>
      <c r="B388" s="138" t="s">
        <v>291</v>
      </c>
      <c r="C388" s="147" t="s">
        <v>394</v>
      </c>
      <c r="D388" s="138" t="s">
        <v>342</v>
      </c>
      <c r="E388" s="145">
        <v>7600</v>
      </c>
      <c r="F388" s="145">
        <v>7600</v>
      </c>
      <c r="G388" s="126"/>
    </row>
    <row r="389" spans="1:7" ht="37.5" outlineLevel="5">
      <c r="A389" s="144" t="s">
        <v>1445</v>
      </c>
      <c r="B389" s="138" t="s">
        <v>291</v>
      </c>
      <c r="C389" s="147" t="s">
        <v>333</v>
      </c>
      <c r="D389" s="138"/>
      <c r="E389" s="145">
        <v>1486569</v>
      </c>
      <c r="F389" s="145">
        <v>1486569</v>
      </c>
      <c r="G389" s="126"/>
    </row>
    <row r="390" spans="1:7" ht="18.75" outlineLevel="4">
      <c r="A390" s="144" t="s">
        <v>1446</v>
      </c>
      <c r="B390" s="138" t="s">
        <v>291</v>
      </c>
      <c r="C390" s="147" t="s">
        <v>331</v>
      </c>
      <c r="D390" s="138"/>
      <c r="E390" s="145">
        <v>1486569</v>
      </c>
      <c r="F390" s="145">
        <v>1486569</v>
      </c>
      <c r="G390" s="126"/>
    </row>
    <row r="391" spans="1:7" ht="37.5" outlineLevel="5">
      <c r="A391" s="144" t="s">
        <v>1447</v>
      </c>
      <c r="B391" s="138" t="s">
        <v>291</v>
      </c>
      <c r="C391" s="147" t="s">
        <v>373</v>
      </c>
      <c r="D391" s="138"/>
      <c r="E391" s="145">
        <v>1486569</v>
      </c>
      <c r="F391" s="145">
        <v>1486569</v>
      </c>
      <c r="G391" s="126"/>
    </row>
    <row r="392" spans="1:14" ht="93.75" outlineLevel="5">
      <c r="A392" s="144" t="s">
        <v>1444</v>
      </c>
      <c r="B392" s="138" t="s">
        <v>291</v>
      </c>
      <c r="C392" s="147" t="s">
        <v>373</v>
      </c>
      <c r="D392" s="138" t="s">
        <v>357</v>
      </c>
      <c r="E392" s="145">
        <v>1486569</v>
      </c>
      <c r="F392" s="145">
        <v>1486569</v>
      </c>
      <c r="G392" s="148"/>
      <c r="H392" s="3"/>
      <c r="I392" s="3"/>
      <c r="J392" s="3"/>
      <c r="K392" s="3"/>
      <c r="L392" s="3"/>
      <c r="M392" s="3"/>
      <c r="N392" s="3"/>
    </row>
    <row r="393" spans="1:14" ht="19.5" outlineLevel="4">
      <c r="A393" s="137" t="s">
        <v>1583</v>
      </c>
      <c r="B393" s="149" t="s">
        <v>293</v>
      </c>
      <c r="C393" s="150"/>
      <c r="D393" s="149"/>
      <c r="E393" s="151">
        <v>37446226</v>
      </c>
      <c r="F393" s="151">
        <v>37349826</v>
      </c>
      <c r="G393" s="140"/>
      <c r="H393" s="130"/>
      <c r="I393" s="130"/>
      <c r="J393" s="130"/>
      <c r="K393" s="130"/>
      <c r="L393" s="130"/>
      <c r="M393" s="130"/>
      <c r="N393" s="130"/>
    </row>
    <row r="394" spans="1:7" ht="19.5" outlineLevel="5">
      <c r="A394" s="141" t="s">
        <v>1584</v>
      </c>
      <c r="B394" s="142" t="s">
        <v>295</v>
      </c>
      <c r="C394" s="152"/>
      <c r="D394" s="142"/>
      <c r="E394" s="143">
        <v>31054723</v>
      </c>
      <c r="F394" s="143">
        <v>30958323</v>
      </c>
      <c r="G394" s="126"/>
    </row>
    <row r="395" spans="1:7" ht="56.25" outlineLevel="4">
      <c r="A395" s="144" t="s">
        <v>1556</v>
      </c>
      <c r="B395" s="138" t="s">
        <v>295</v>
      </c>
      <c r="C395" s="147" t="s">
        <v>399</v>
      </c>
      <c r="D395" s="138"/>
      <c r="E395" s="145">
        <v>30834723</v>
      </c>
      <c r="F395" s="145">
        <v>30738323</v>
      </c>
      <c r="G395" s="126"/>
    </row>
    <row r="396" spans="1:7" ht="37.5" outlineLevel="5">
      <c r="A396" s="144" t="s">
        <v>1561</v>
      </c>
      <c r="B396" s="138" t="s">
        <v>295</v>
      </c>
      <c r="C396" s="147" t="s">
        <v>591</v>
      </c>
      <c r="D396" s="138"/>
      <c r="E396" s="145">
        <v>30833223</v>
      </c>
      <c r="F396" s="145">
        <v>30736823</v>
      </c>
      <c r="G396" s="126"/>
    </row>
    <row r="397" spans="1:7" ht="18.75" outlineLevel="4">
      <c r="A397" s="144" t="s">
        <v>1475</v>
      </c>
      <c r="B397" s="138" t="s">
        <v>295</v>
      </c>
      <c r="C397" s="147" t="s">
        <v>626</v>
      </c>
      <c r="D397" s="138"/>
      <c r="E397" s="145">
        <v>565500</v>
      </c>
      <c r="F397" s="145">
        <v>565500</v>
      </c>
      <c r="G397" s="126"/>
    </row>
    <row r="398" spans="1:7" ht="56.25" outlineLevel="5">
      <c r="A398" s="144" t="s">
        <v>1449</v>
      </c>
      <c r="B398" s="138" t="s">
        <v>295</v>
      </c>
      <c r="C398" s="147" t="s">
        <v>626</v>
      </c>
      <c r="D398" s="138" t="s">
        <v>342</v>
      </c>
      <c r="E398" s="145">
        <v>565500</v>
      </c>
      <c r="F398" s="145">
        <v>565500</v>
      </c>
      <c r="G398" s="126"/>
    </row>
    <row r="399" spans="1:7" ht="37.5" outlineLevel="4">
      <c r="A399" s="144" t="s">
        <v>1585</v>
      </c>
      <c r="B399" s="138" t="s">
        <v>295</v>
      </c>
      <c r="C399" s="147" t="s">
        <v>624</v>
      </c>
      <c r="D399" s="138"/>
      <c r="E399" s="145">
        <v>60000</v>
      </c>
      <c r="F399" s="145">
        <v>60000</v>
      </c>
      <c r="G399" s="126"/>
    </row>
    <row r="400" spans="1:7" ht="56.25" outlineLevel="5">
      <c r="A400" s="144" t="s">
        <v>1481</v>
      </c>
      <c r="B400" s="138" t="s">
        <v>295</v>
      </c>
      <c r="C400" s="147" t="s">
        <v>624</v>
      </c>
      <c r="D400" s="138" t="s">
        <v>409</v>
      </c>
      <c r="E400" s="145">
        <v>60000</v>
      </c>
      <c r="F400" s="145">
        <v>60000</v>
      </c>
      <c r="G400" s="126"/>
    </row>
    <row r="401" spans="1:7" ht="37.5" outlineLevel="4">
      <c r="A401" s="144" t="s">
        <v>1484</v>
      </c>
      <c r="B401" s="138" t="s">
        <v>295</v>
      </c>
      <c r="C401" s="147" t="s">
        <v>623</v>
      </c>
      <c r="D401" s="138"/>
      <c r="E401" s="145">
        <v>70000</v>
      </c>
      <c r="F401" s="145">
        <v>70000</v>
      </c>
      <c r="G401" s="126"/>
    </row>
    <row r="402" spans="1:7" ht="56.25" outlineLevel="5">
      <c r="A402" s="144" t="s">
        <v>1481</v>
      </c>
      <c r="B402" s="138" t="s">
        <v>295</v>
      </c>
      <c r="C402" s="147" t="s">
        <v>623</v>
      </c>
      <c r="D402" s="138" t="s">
        <v>409</v>
      </c>
      <c r="E402" s="145">
        <v>70000</v>
      </c>
      <c r="F402" s="145">
        <v>70000</v>
      </c>
      <c r="G402" s="126"/>
    </row>
    <row r="403" spans="1:7" ht="56.25" outlineLevel="4">
      <c r="A403" s="144" t="s">
        <v>1481</v>
      </c>
      <c r="B403" s="138" t="s">
        <v>295</v>
      </c>
      <c r="C403" s="147" t="s">
        <v>620</v>
      </c>
      <c r="D403" s="138" t="s">
        <v>409</v>
      </c>
      <c r="E403" s="145">
        <v>3008533</v>
      </c>
      <c r="F403" s="145">
        <v>3001033</v>
      </c>
      <c r="G403" s="126"/>
    </row>
    <row r="404" spans="1:7" ht="112.5" outlineLevel="5">
      <c r="A404" s="144" t="s">
        <v>1586</v>
      </c>
      <c r="B404" s="138" t="s">
        <v>295</v>
      </c>
      <c r="C404" s="147" t="s">
        <v>618</v>
      </c>
      <c r="D404" s="138"/>
      <c r="E404" s="145">
        <v>2406281</v>
      </c>
      <c r="F404" s="145">
        <v>2406281</v>
      </c>
      <c r="G404" s="126"/>
    </row>
    <row r="405" spans="1:7" ht="56.25" outlineLevel="4">
      <c r="A405" s="144" t="s">
        <v>1481</v>
      </c>
      <c r="B405" s="138" t="s">
        <v>295</v>
      </c>
      <c r="C405" s="147" t="s">
        <v>618</v>
      </c>
      <c r="D405" s="138" t="s">
        <v>409</v>
      </c>
      <c r="E405" s="145">
        <v>2406281</v>
      </c>
      <c r="F405" s="145">
        <v>2406281</v>
      </c>
      <c r="G405" s="126"/>
    </row>
    <row r="406" spans="1:7" ht="56.25" outlineLevel="5">
      <c r="A406" s="144" t="s">
        <v>1587</v>
      </c>
      <c r="B406" s="138" t="s">
        <v>295</v>
      </c>
      <c r="C406" s="147" t="s">
        <v>616</v>
      </c>
      <c r="D406" s="138"/>
      <c r="E406" s="145">
        <v>3757191</v>
      </c>
      <c r="F406" s="145">
        <v>3746891</v>
      </c>
      <c r="G406" s="126"/>
    </row>
    <row r="407" spans="1:7" ht="56.25" outlineLevel="4">
      <c r="A407" s="144" t="s">
        <v>1481</v>
      </c>
      <c r="B407" s="138" t="s">
        <v>295</v>
      </c>
      <c r="C407" s="147" t="s">
        <v>616</v>
      </c>
      <c r="D407" s="138" t="s">
        <v>409</v>
      </c>
      <c r="E407" s="145">
        <v>3757191</v>
      </c>
      <c r="F407" s="145">
        <v>3746891</v>
      </c>
      <c r="G407" s="126"/>
    </row>
    <row r="408" spans="1:7" ht="112.5" outlineLevel="5">
      <c r="A408" s="144" t="s">
        <v>1588</v>
      </c>
      <c r="B408" s="138" t="s">
        <v>295</v>
      </c>
      <c r="C408" s="147" t="s">
        <v>614</v>
      </c>
      <c r="D408" s="138"/>
      <c r="E408" s="145">
        <v>1552257</v>
      </c>
      <c r="F408" s="145">
        <v>1552257</v>
      </c>
      <c r="G408" s="126"/>
    </row>
    <row r="409" spans="1:7" ht="56.25" outlineLevel="4">
      <c r="A409" s="144" t="s">
        <v>1481</v>
      </c>
      <c r="B409" s="138" t="s">
        <v>295</v>
      </c>
      <c r="C409" s="147" t="s">
        <v>614</v>
      </c>
      <c r="D409" s="138" t="s">
        <v>409</v>
      </c>
      <c r="E409" s="145">
        <v>1552257</v>
      </c>
      <c r="F409" s="145">
        <v>1552257</v>
      </c>
      <c r="G409" s="126"/>
    </row>
    <row r="410" spans="1:7" ht="56.25" outlineLevel="5">
      <c r="A410" s="144" t="s">
        <v>1589</v>
      </c>
      <c r="B410" s="138" t="s">
        <v>295</v>
      </c>
      <c r="C410" s="147" t="s">
        <v>612</v>
      </c>
      <c r="D410" s="138"/>
      <c r="E410" s="145">
        <v>1792913</v>
      </c>
      <c r="F410" s="145">
        <v>1789313</v>
      </c>
      <c r="G410" s="126"/>
    </row>
    <row r="411" spans="1:7" ht="56.25" outlineLevel="3">
      <c r="A411" s="144" t="s">
        <v>1481</v>
      </c>
      <c r="B411" s="138" t="s">
        <v>295</v>
      </c>
      <c r="C411" s="147" t="s">
        <v>612</v>
      </c>
      <c r="D411" s="138" t="s">
        <v>409</v>
      </c>
      <c r="E411" s="145">
        <v>1792913</v>
      </c>
      <c r="F411" s="145">
        <v>1789313</v>
      </c>
      <c r="G411" s="126"/>
    </row>
    <row r="412" spans="1:7" ht="56.25" outlineLevel="4">
      <c r="A412" s="144" t="s">
        <v>1590</v>
      </c>
      <c r="B412" s="138" t="s">
        <v>295</v>
      </c>
      <c r="C412" s="147" t="s">
        <v>610</v>
      </c>
      <c r="D412" s="138"/>
      <c r="E412" s="145">
        <v>670230</v>
      </c>
      <c r="F412" s="145">
        <v>670230</v>
      </c>
      <c r="G412" s="126"/>
    </row>
    <row r="413" spans="1:7" ht="56.25" outlineLevel="5">
      <c r="A413" s="144" t="s">
        <v>1481</v>
      </c>
      <c r="B413" s="138" t="s">
        <v>295</v>
      </c>
      <c r="C413" s="147" t="s">
        <v>610</v>
      </c>
      <c r="D413" s="138" t="s">
        <v>409</v>
      </c>
      <c r="E413" s="145">
        <v>670230</v>
      </c>
      <c r="F413" s="145">
        <v>670230</v>
      </c>
      <c r="G413" s="126"/>
    </row>
    <row r="414" spans="1:7" ht="112.5" outlineLevel="2">
      <c r="A414" s="144" t="s">
        <v>1591</v>
      </c>
      <c r="B414" s="138" t="s">
        <v>295</v>
      </c>
      <c r="C414" s="147" t="s">
        <v>608</v>
      </c>
      <c r="D414" s="138"/>
      <c r="E414" s="145">
        <v>1172820</v>
      </c>
      <c r="F414" s="145">
        <v>1172820</v>
      </c>
      <c r="G414" s="126"/>
    </row>
    <row r="415" spans="1:7" ht="56.25" outlineLevel="3">
      <c r="A415" s="144" t="s">
        <v>1481</v>
      </c>
      <c r="B415" s="138" t="s">
        <v>295</v>
      </c>
      <c r="C415" s="147" t="s">
        <v>608</v>
      </c>
      <c r="D415" s="138" t="s">
        <v>409</v>
      </c>
      <c r="E415" s="145">
        <v>1172820</v>
      </c>
      <c r="F415" s="145">
        <v>1172820</v>
      </c>
      <c r="G415" s="126"/>
    </row>
    <row r="416" spans="1:7" ht="56.25" outlineLevel="4">
      <c r="A416" s="144" t="s">
        <v>1592</v>
      </c>
      <c r="B416" s="138" t="s">
        <v>295</v>
      </c>
      <c r="C416" s="147" t="s">
        <v>606</v>
      </c>
      <c r="D416" s="138"/>
      <c r="E416" s="145">
        <v>7723603</v>
      </c>
      <c r="F416" s="145">
        <v>7648603</v>
      </c>
      <c r="G416" s="126"/>
    </row>
    <row r="417" spans="1:7" ht="56.25" outlineLevel="5">
      <c r="A417" s="144" t="s">
        <v>1481</v>
      </c>
      <c r="B417" s="138" t="s">
        <v>295</v>
      </c>
      <c r="C417" s="147" t="s">
        <v>606</v>
      </c>
      <c r="D417" s="138" t="s">
        <v>409</v>
      </c>
      <c r="E417" s="145">
        <v>7723603</v>
      </c>
      <c r="F417" s="145">
        <v>7648603</v>
      </c>
      <c r="G417" s="126"/>
    </row>
    <row r="418" spans="1:14" s="130" customFormat="1" ht="112.5" outlineLevel="1">
      <c r="A418" s="144" t="s">
        <v>1593</v>
      </c>
      <c r="B418" s="138" t="s">
        <v>295</v>
      </c>
      <c r="C418" s="147" t="s">
        <v>604</v>
      </c>
      <c r="D418" s="138"/>
      <c r="E418" s="145">
        <v>1366795</v>
      </c>
      <c r="F418" s="145">
        <v>1366795</v>
      </c>
      <c r="G418" s="126"/>
      <c r="H418" s="1"/>
      <c r="I418" s="1"/>
      <c r="J418" s="1"/>
      <c r="K418" s="1"/>
      <c r="L418" s="1"/>
      <c r="M418" s="1"/>
      <c r="N418" s="1"/>
    </row>
    <row r="419" spans="1:7" ht="56.25" outlineLevel="2">
      <c r="A419" s="144" t="s">
        <v>1481</v>
      </c>
      <c r="B419" s="138" t="s">
        <v>295</v>
      </c>
      <c r="C419" s="147" t="s">
        <v>604</v>
      </c>
      <c r="D419" s="138" t="s">
        <v>409</v>
      </c>
      <c r="E419" s="145">
        <v>1366795</v>
      </c>
      <c r="F419" s="145">
        <v>1366795</v>
      </c>
      <c r="G419" s="126"/>
    </row>
    <row r="420" spans="1:7" ht="93.75" outlineLevel="3">
      <c r="A420" s="144" t="s">
        <v>1567</v>
      </c>
      <c r="B420" s="138" t="s">
        <v>295</v>
      </c>
      <c r="C420" s="147" t="s">
        <v>602</v>
      </c>
      <c r="D420" s="138"/>
      <c r="E420" s="145">
        <v>6687100</v>
      </c>
      <c r="F420" s="145">
        <v>6687100</v>
      </c>
      <c r="G420" s="126"/>
    </row>
    <row r="421" spans="1:7" ht="56.25" outlineLevel="4">
      <c r="A421" s="144" t="s">
        <v>1481</v>
      </c>
      <c r="B421" s="138" t="s">
        <v>295</v>
      </c>
      <c r="C421" s="147" t="s">
        <v>602</v>
      </c>
      <c r="D421" s="138" t="s">
        <v>409</v>
      </c>
      <c r="E421" s="145">
        <v>6687100</v>
      </c>
      <c r="F421" s="145">
        <v>6687100</v>
      </c>
      <c r="G421" s="126"/>
    </row>
    <row r="422" spans="1:7" ht="56.25" outlineLevel="5">
      <c r="A422" s="144" t="s">
        <v>1557</v>
      </c>
      <c r="B422" s="138" t="s">
        <v>295</v>
      </c>
      <c r="C422" s="147" t="s">
        <v>397</v>
      </c>
      <c r="D422" s="138"/>
      <c r="E422" s="145">
        <v>1500</v>
      </c>
      <c r="F422" s="145">
        <v>1500</v>
      </c>
      <c r="G422" s="126"/>
    </row>
    <row r="423" spans="1:7" ht="37.5" outlineLevel="5">
      <c r="A423" s="144" t="s">
        <v>1484</v>
      </c>
      <c r="B423" s="138" t="s">
        <v>295</v>
      </c>
      <c r="C423" s="147" t="s">
        <v>600</v>
      </c>
      <c r="D423" s="138"/>
      <c r="E423" s="145">
        <v>1500</v>
      </c>
      <c r="F423" s="145">
        <v>1500</v>
      </c>
      <c r="G423" s="126"/>
    </row>
    <row r="424" spans="1:7" ht="56.25" outlineLevel="4">
      <c r="A424" s="144" t="s">
        <v>1481</v>
      </c>
      <c r="B424" s="138" t="s">
        <v>295</v>
      </c>
      <c r="C424" s="147" t="s">
        <v>600</v>
      </c>
      <c r="D424" s="138" t="s">
        <v>409</v>
      </c>
      <c r="E424" s="145">
        <v>1500</v>
      </c>
      <c r="F424" s="145">
        <v>1500</v>
      </c>
      <c r="G424" s="126"/>
    </row>
    <row r="425" spans="1:7" ht="75" outlineLevel="5">
      <c r="A425" s="144" t="s">
        <v>1540</v>
      </c>
      <c r="B425" s="138" t="s">
        <v>295</v>
      </c>
      <c r="C425" s="147" t="s">
        <v>416</v>
      </c>
      <c r="D425" s="138"/>
      <c r="E425" s="145">
        <v>220000</v>
      </c>
      <c r="F425" s="145">
        <v>220000</v>
      </c>
      <c r="G425" s="126"/>
    </row>
    <row r="426" spans="1:14" s="3" customFormat="1" ht="37.5">
      <c r="A426" s="144" t="s">
        <v>1575</v>
      </c>
      <c r="B426" s="138" t="s">
        <v>295</v>
      </c>
      <c r="C426" s="147" t="s">
        <v>598</v>
      </c>
      <c r="D426" s="138"/>
      <c r="E426" s="145">
        <v>220000</v>
      </c>
      <c r="F426" s="145">
        <v>220000</v>
      </c>
      <c r="G426" s="126"/>
      <c r="H426" s="1"/>
      <c r="I426" s="1"/>
      <c r="J426" s="1"/>
      <c r="K426" s="1"/>
      <c r="L426" s="1"/>
      <c r="M426" s="1"/>
      <c r="N426" s="1"/>
    </row>
    <row r="427" spans="1:14" s="130" customFormat="1" ht="37.5" outlineLevel="1">
      <c r="A427" s="144" t="s">
        <v>1577</v>
      </c>
      <c r="B427" s="138" t="s">
        <v>295</v>
      </c>
      <c r="C427" s="147" t="s">
        <v>594</v>
      </c>
      <c r="D427" s="138"/>
      <c r="E427" s="145">
        <v>220000</v>
      </c>
      <c r="F427" s="145">
        <v>220000</v>
      </c>
      <c r="G427" s="126"/>
      <c r="H427" s="1"/>
      <c r="I427" s="1"/>
      <c r="J427" s="1"/>
      <c r="K427" s="1"/>
      <c r="L427" s="1"/>
      <c r="M427" s="1"/>
      <c r="N427" s="1"/>
    </row>
    <row r="428" spans="1:14" ht="56.25" outlineLevel="2">
      <c r="A428" s="144" t="s">
        <v>1481</v>
      </c>
      <c r="B428" s="138" t="s">
        <v>295</v>
      </c>
      <c r="C428" s="147" t="s">
        <v>594</v>
      </c>
      <c r="D428" s="138" t="s">
        <v>409</v>
      </c>
      <c r="E428" s="145">
        <v>220000</v>
      </c>
      <c r="F428" s="145">
        <v>220000</v>
      </c>
      <c r="G428" s="140"/>
      <c r="H428" s="130"/>
      <c r="I428" s="130"/>
      <c r="J428" s="130"/>
      <c r="K428" s="130"/>
      <c r="L428" s="130"/>
      <c r="M428" s="130"/>
      <c r="N428" s="130"/>
    </row>
    <row r="429" spans="1:7" ht="37.5" outlineLevel="4">
      <c r="A429" s="153" t="s">
        <v>1594</v>
      </c>
      <c r="B429" s="154" t="s">
        <v>297</v>
      </c>
      <c r="C429" s="155"/>
      <c r="D429" s="154"/>
      <c r="E429" s="156">
        <v>6391503</v>
      </c>
      <c r="F429" s="156">
        <v>6391503</v>
      </c>
      <c r="G429" s="126"/>
    </row>
    <row r="430" spans="1:7" ht="56.25" outlineLevel="5">
      <c r="A430" s="144" t="s">
        <v>1556</v>
      </c>
      <c r="B430" s="138" t="s">
        <v>297</v>
      </c>
      <c r="C430" s="147" t="s">
        <v>399</v>
      </c>
      <c r="D430" s="138"/>
      <c r="E430" s="145">
        <v>6391503</v>
      </c>
      <c r="F430" s="145">
        <v>6391503</v>
      </c>
      <c r="G430" s="126"/>
    </row>
    <row r="431" spans="1:7" ht="37.5" outlineLevel="5">
      <c r="A431" s="144" t="s">
        <v>1561</v>
      </c>
      <c r="B431" s="138" t="s">
        <v>297</v>
      </c>
      <c r="C431" s="147" t="s">
        <v>591</v>
      </c>
      <c r="D431" s="138"/>
      <c r="E431" s="145">
        <v>6391503</v>
      </c>
      <c r="F431" s="145">
        <v>6391503</v>
      </c>
      <c r="G431" s="126"/>
    </row>
    <row r="432" spans="1:14" s="130" customFormat="1" ht="37.5" outlineLevel="1">
      <c r="A432" s="144" t="s">
        <v>1595</v>
      </c>
      <c r="B432" s="138" t="s">
        <v>297</v>
      </c>
      <c r="C432" s="147" t="s">
        <v>587</v>
      </c>
      <c r="D432" s="138"/>
      <c r="E432" s="145">
        <v>6374903</v>
      </c>
      <c r="F432" s="145">
        <v>6374903</v>
      </c>
      <c r="G432" s="126"/>
      <c r="H432" s="1"/>
      <c r="I432" s="1"/>
      <c r="J432" s="1"/>
      <c r="K432" s="1"/>
      <c r="L432" s="1"/>
      <c r="M432" s="1"/>
      <c r="N432" s="1"/>
    </row>
    <row r="433" spans="1:7" ht="93.75" outlineLevel="2">
      <c r="A433" s="144" t="s">
        <v>1444</v>
      </c>
      <c r="B433" s="138" t="s">
        <v>297</v>
      </c>
      <c r="C433" s="147" t="s">
        <v>587</v>
      </c>
      <c r="D433" s="138" t="s">
        <v>357</v>
      </c>
      <c r="E433" s="145">
        <v>6070603</v>
      </c>
      <c r="F433" s="145">
        <v>6070603</v>
      </c>
      <c r="G433" s="126"/>
    </row>
    <row r="434" spans="1:7" ht="56.25" outlineLevel="3">
      <c r="A434" s="144" t="s">
        <v>1449</v>
      </c>
      <c r="B434" s="138" t="s">
        <v>297</v>
      </c>
      <c r="C434" s="147" t="s">
        <v>587</v>
      </c>
      <c r="D434" s="138" t="s">
        <v>342</v>
      </c>
      <c r="E434" s="145">
        <v>304300</v>
      </c>
      <c r="F434" s="145">
        <v>304300</v>
      </c>
      <c r="G434" s="126"/>
    </row>
    <row r="435" spans="1:7" ht="131.25" outlineLevel="4">
      <c r="A435" s="144" t="s">
        <v>1596</v>
      </c>
      <c r="B435" s="138" t="s">
        <v>297</v>
      </c>
      <c r="C435" s="147" t="s">
        <v>584</v>
      </c>
      <c r="D435" s="138"/>
      <c r="E435" s="145">
        <v>16600</v>
      </c>
      <c r="F435" s="145">
        <v>16600</v>
      </c>
      <c r="G435" s="126"/>
    </row>
    <row r="436" spans="1:14" ht="37.5" outlineLevel="5">
      <c r="A436" s="144" t="s">
        <v>1550</v>
      </c>
      <c r="B436" s="138" t="s">
        <v>297</v>
      </c>
      <c r="C436" s="147" t="s">
        <v>584</v>
      </c>
      <c r="D436" s="138" t="s">
        <v>378</v>
      </c>
      <c r="E436" s="145">
        <v>16600</v>
      </c>
      <c r="F436" s="145">
        <v>16600</v>
      </c>
      <c r="G436" s="148"/>
      <c r="H436" s="3"/>
      <c r="I436" s="3"/>
      <c r="J436" s="3"/>
      <c r="K436" s="3"/>
      <c r="L436" s="3"/>
      <c r="M436" s="3"/>
      <c r="N436" s="3"/>
    </row>
    <row r="437" spans="1:14" ht="19.5" outlineLevel="4">
      <c r="A437" s="137" t="s">
        <v>1597</v>
      </c>
      <c r="B437" s="149" t="s">
        <v>299</v>
      </c>
      <c r="C437" s="150"/>
      <c r="D437" s="149"/>
      <c r="E437" s="151">
        <v>21850853</v>
      </c>
      <c r="F437" s="151">
        <v>19635819</v>
      </c>
      <c r="G437" s="140"/>
      <c r="H437" s="130"/>
      <c r="I437" s="130"/>
      <c r="J437" s="130"/>
      <c r="K437" s="130"/>
      <c r="L437" s="130"/>
      <c r="M437" s="130"/>
      <c r="N437" s="130"/>
    </row>
    <row r="438" spans="1:7" ht="19.5" outlineLevel="5">
      <c r="A438" s="141" t="s">
        <v>1598</v>
      </c>
      <c r="B438" s="142" t="s">
        <v>301</v>
      </c>
      <c r="C438" s="152"/>
      <c r="D438" s="142"/>
      <c r="E438" s="143">
        <v>1100000</v>
      </c>
      <c r="F438" s="143">
        <v>1100000</v>
      </c>
      <c r="G438" s="126"/>
    </row>
    <row r="439" spans="1:7" ht="56.25" outlineLevel="3">
      <c r="A439" s="144" t="s">
        <v>1462</v>
      </c>
      <c r="B439" s="138" t="s">
        <v>301</v>
      </c>
      <c r="C439" s="147" t="s">
        <v>365</v>
      </c>
      <c r="D439" s="138"/>
      <c r="E439" s="145">
        <v>1100000</v>
      </c>
      <c r="F439" s="145">
        <v>1100000</v>
      </c>
      <c r="G439" s="126"/>
    </row>
    <row r="440" spans="1:7" ht="75" outlineLevel="4">
      <c r="A440" s="144" t="s">
        <v>1599</v>
      </c>
      <c r="B440" s="138" t="s">
        <v>301</v>
      </c>
      <c r="C440" s="147" t="s">
        <v>925</v>
      </c>
      <c r="D440" s="138"/>
      <c r="E440" s="145">
        <v>1100000</v>
      </c>
      <c r="F440" s="145">
        <v>1100000</v>
      </c>
      <c r="G440" s="126"/>
    </row>
    <row r="441" spans="1:7" ht="56.25" outlineLevel="5">
      <c r="A441" s="144" t="s">
        <v>1449</v>
      </c>
      <c r="B441" s="138" t="s">
        <v>301</v>
      </c>
      <c r="C441" s="147" t="s">
        <v>925</v>
      </c>
      <c r="D441" s="138" t="s">
        <v>342</v>
      </c>
      <c r="E441" s="145">
        <v>10900</v>
      </c>
      <c r="F441" s="145">
        <v>10900</v>
      </c>
      <c r="G441" s="126"/>
    </row>
    <row r="442" spans="1:14" ht="37.5" outlineLevel="3">
      <c r="A442" s="144" t="s">
        <v>1550</v>
      </c>
      <c r="B442" s="138" t="s">
        <v>301</v>
      </c>
      <c r="C442" s="147" t="s">
        <v>925</v>
      </c>
      <c r="D442" s="138" t="s">
        <v>378</v>
      </c>
      <c r="E442" s="145">
        <v>1089100</v>
      </c>
      <c r="F442" s="145">
        <v>1089100</v>
      </c>
      <c r="G442" s="140"/>
      <c r="H442" s="130"/>
      <c r="I442" s="130"/>
      <c r="J442" s="130"/>
      <c r="K442" s="130"/>
      <c r="L442" s="130"/>
      <c r="M442" s="130"/>
      <c r="N442" s="130"/>
    </row>
    <row r="443" spans="1:7" ht="19.5" outlineLevel="4">
      <c r="A443" s="141" t="s">
        <v>1600</v>
      </c>
      <c r="B443" s="142" t="s">
        <v>303</v>
      </c>
      <c r="C443" s="152"/>
      <c r="D443" s="142"/>
      <c r="E443" s="143">
        <v>6259053</v>
      </c>
      <c r="F443" s="143">
        <v>2792019</v>
      </c>
      <c r="G443" s="126"/>
    </row>
    <row r="444" spans="1:7" ht="56.25" outlineLevel="5">
      <c r="A444" s="144" t="s">
        <v>1503</v>
      </c>
      <c r="B444" s="138" t="s">
        <v>303</v>
      </c>
      <c r="C444" s="147" t="s">
        <v>780</v>
      </c>
      <c r="D444" s="138"/>
      <c r="E444" s="145">
        <v>5560703</v>
      </c>
      <c r="F444" s="145">
        <v>1844303</v>
      </c>
      <c r="G444" s="126"/>
    </row>
    <row r="445" spans="1:7" ht="56.25" outlineLevel="4">
      <c r="A445" s="144" t="s">
        <v>1601</v>
      </c>
      <c r="B445" s="138" t="s">
        <v>303</v>
      </c>
      <c r="C445" s="147" t="s">
        <v>778</v>
      </c>
      <c r="D445" s="138"/>
      <c r="E445" s="145">
        <v>1566200</v>
      </c>
      <c r="F445" s="145">
        <v>1144000</v>
      </c>
      <c r="G445" s="126"/>
    </row>
    <row r="446" spans="1:7" ht="37.5" outlineLevel="5">
      <c r="A446" s="144" t="s">
        <v>1602</v>
      </c>
      <c r="B446" s="138" t="s">
        <v>303</v>
      </c>
      <c r="C446" s="147" t="s">
        <v>774</v>
      </c>
      <c r="D446" s="138"/>
      <c r="E446" s="145">
        <v>1462200</v>
      </c>
      <c r="F446" s="145">
        <v>1086800</v>
      </c>
      <c r="G446" s="126"/>
    </row>
    <row r="447" spans="1:7" ht="37.5" outlineLevel="4">
      <c r="A447" s="144" t="s">
        <v>1550</v>
      </c>
      <c r="B447" s="138" t="s">
        <v>303</v>
      </c>
      <c r="C447" s="147" t="s">
        <v>774</v>
      </c>
      <c r="D447" s="138" t="s">
        <v>378</v>
      </c>
      <c r="E447" s="145">
        <v>1462200</v>
      </c>
      <c r="F447" s="145">
        <v>1086800</v>
      </c>
      <c r="G447" s="126"/>
    </row>
    <row r="448" spans="1:7" ht="56.25" outlineLevel="5">
      <c r="A448" s="144" t="s">
        <v>1603</v>
      </c>
      <c r="B448" s="138" t="s">
        <v>303</v>
      </c>
      <c r="C448" s="147" t="s">
        <v>772</v>
      </c>
      <c r="D448" s="138"/>
      <c r="E448" s="145">
        <v>104000</v>
      </c>
      <c r="F448" s="145">
        <v>57200</v>
      </c>
      <c r="G448" s="126"/>
    </row>
    <row r="449" spans="1:7" ht="37.5" outlineLevel="2">
      <c r="A449" s="144" t="s">
        <v>1550</v>
      </c>
      <c r="B449" s="138" t="s">
        <v>303</v>
      </c>
      <c r="C449" s="147" t="s">
        <v>772</v>
      </c>
      <c r="D449" s="138" t="s">
        <v>378</v>
      </c>
      <c r="E449" s="145">
        <v>104000</v>
      </c>
      <c r="F449" s="145">
        <v>57200</v>
      </c>
      <c r="G449" s="126"/>
    </row>
    <row r="450" spans="1:7" ht="93.75" outlineLevel="4">
      <c r="A450" s="144" t="s">
        <v>1604</v>
      </c>
      <c r="B450" s="138" t="s">
        <v>303</v>
      </c>
      <c r="C450" s="147" t="s">
        <v>1033</v>
      </c>
      <c r="D450" s="138"/>
      <c r="E450" s="145">
        <v>593838</v>
      </c>
      <c r="F450" s="145">
        <v>593838</v>
      </c>
      <c r="G450" s="126"/>
    </row>
    <row r="451" spans="1:7" ht="93.75" outlineLevel="5">
      <c r="A451" s="144" t="s">
        <v>1605</v>
      </c>
      <c r="B451" s="138" t="s">
        <v>303</v>
      </c>
      <c r="C451" s="147" t="s">
        <v>1037</v>
      </c>
      <c r="D451" s="138"/>
      <c r="E451" s="145">
        <v>593838</v>
      </c>
      <c r="F451" s="145">
        <v>593838</v>
      </c>
      <c r="G451" s="126"/>
    </row>
    <row r="452" spans="1:7" ht="37.5" outlineLevel="4">
      <c r="A452" s="144" t="s">
        <v>1550</v>
      </c>
      <c r="B452" s="138" t="s">
        <v>303</v>
      </c>
      <c r="C452" s="147" t="s">
        <v>1037</v>
      </c>
      <c r="D452" s="138" t="s">
        <v>378</v>
      </c>
      <c r="E452" s="145">
        <v>593838</v>
      </c>
      <c r="F452" s="145">
        <v>593838</v>
      </c>
      <c r="G452" s="126"/>
    </row>
    <row r="453" spans="1:7" ht="56.25" outlineLevel="5">
      <c r="A453" s="144" t="s">
        <v>1606</v>
      </c>
      <c r="B453" s="138" t="s">
        <v>303</v>
      </c>
      <c r="C453" s="147" t="s">
        <v>1039</v>
      </c>
      <c r="D453" s="138"/>
      <c r="E453" s="145">
        <v>3400665</v>
      </c>
      <c r="F453" s="145">
        <v>106465</v>
      </c>
      <c r="G453" s="126"/>
    </row>
    <row r="454" spans="1:7" ht="37.5" outlineLevel="4">
      <c r="A454" s="144" t="s">
        <v>1607</v>
      </c>
      <c r="B454" s="138" t="s">
        <v>303</v>
      </c>
      <c r="C454" s="147" t="s">
        <v>1043</v>
      </c>
      <c r="D454" s="138"/>
      <c r="E454" s="145">
        <v>0</v>
      </c>
      <c r="F454" s="145">
        <v>106465</v>
      </c>
      <c r="G454" s="126"/>
    </row>
    <row r="455" spans="1:7" ht="37.5" outlineLevel="5">
      <c r="A455" s="144" t="s">
        <v>1550</v>
      </c>
      <c r="B455" s="138" t="s">
        <v>303</v>
      </c>
      <c r="C455" s="147" t="s">
        <v>1043</v>
      </c>
      <c r="D455" s="138" t="s">
        <v>378</v>
      </c>
      <c r="E455" s="145">
        <v>0</v>
      </c>
      <c r="F455" s="145">
        <v>106465</v>
      </c>
      <c r="G455" s="126"/>
    </row>
    <row r="456" spans="1:7" ht="37.5" outlineLevel="2">
      <c r="A456" s="144" t="s">
        <v>1608</v>
      </c>
      <c r="B456" s="138" t="s">
        <v>303</v>
      </c>
      <c r="C456" s="147" t="s">
        <v>1045</v>
      </c>
      <c r="D456" s="138"/>
      <c r="E456" s="145">
        <v>106465</v>
      </c>
      <c r="F456" s="145">
        <v>0</v>
      </c>
      <c r="G456" s="126"/>
    </row>
    <row r="457" spans="1:7" ht="37.5" outlineLevel="4">
      <c r="A457" s="144" t="s">
        <v>1550</v>
      </c>
      <c r="B457" s="138" t="s">
        <v>303</v>
      </c>
      <c r="C457" s="147" t="s">
        <v>1045</v>
      </c>
      <c r="D457" s="138" t="s">
        <v>378</v>
      </c>
      <c r="E457" s="145">
        <v>106465</v>
      </c>
      <c r="F457" s="145">
        <v>0</v>
      </c>
      <c r="G457" s="126"/>
    </row>
    <row r="458" spans="1:7" ht="37.5" outlineLevel="5">
      <c r="A458" s="144" t="s">
        <v>1608</v>
      </c>
      <c r="B458" s="138" t="s">
        <v>303</v>
      </c>
      <c r="C458" s="147" t="s">
        <v>1046</v>
      </c>
      <c r="D458" s="138"/>
      <c r="E458" s="145">
        <v>3294200</v>
      </c>
      <c r="F458" s="145">
        <v>0</v>
      </c>
      <c r="G458" s="126"/>
    </row>
    <row r="459" spans="1:7" ht="37.5" outlineLevel="2">
      <c r="A459" s="144" t="s">
        <v>1550</v>
      </c>
      <c r="B459" s="138" t="s">
        <v>303</v>
      </c>
      <c r="C459" s="147" t="s">
        <v>1046</v>
      </c>
      <c r="D459" s="138" t="s">
        <v>378</v>
      </c>
      <c r="E459" s="145">
        <v>3294200</v>
      </c>
      <c r="F459" s="145">
        <v>0</v>
      </c>
      <c r="G459" s="126"/>
    </row>
    <row r="460" spans="1:7" ht="56.25" outlineLevel="3">
      <c r="A460" s="144" t="s">
        <v>1609</v>
      </c>
      <c r="B460" s="138" t="s">
        <v>303</v>
      </c>
      <c r="C460" s="147" t="s">
        <v>770</v>
      </c>
      <c r="D460" s="138"/>
      <c r="E460" s="145">
        <v>56150</v>
      </c>
      <c r="F460" s="145">
        <v>305516</v>
      </c>
      <c r="G460" s="126"/>
    </row>
    <row r="461" spans="1:7" ht="18.75" outlineLevel="4">
      <c r="A461" s="144" t="s">
        <v>1475</v>
      </c>
      <c r="B461" s="138" t="s">
        <v>303</v>
      </c>
      <c r="C461" s="147" t="s">
        <v>767</v>
      </c>
      <c r="D461" s="138"/>
      <c r="E461" s="145">
        <v>0</v>
      </c>
      <c r="F461" s="145">
        <v>249366</v>
      </c>
      <c r="G461" s="126"/>
    </row>
    <row r="462" spans="1:7" ht="37.5" outlineLevel="5">
      <c r="A462" s="144" t="s">
        <v>1550</v>
      </c>
      <c r="B462" s="138" t="s">
        <v>303</v>
      </c>
      <c r="C462" s="147" t="s">
        <v>767</v>
      </c>
      <c r="D462" s="138" t="s">
        <v>378</v>
      </c>
      <c r="E462" s="145">
        <v>0</v>
      </c>
      <c r="F462" s="145">
        <v>249366</v>
      </c>
      <c r="G462" s="126"/>
    </row>
    <row r="463" spans="1:7" ht="75" outlineLevel="2">
      <c r="A463" s="144" t="s">
        <v>1610</v>
      </c>
      <c r="B463" s="138" t="s">
        <v>303</v>
      </c>
      <c r="C463" s="147" t="s">
        <v>765</v>
      </c>
      <c r="D463" s="138"/>
      <c r="E463" s="145">
        <v>52300</v>
      </c>
      <c r="F463" s="145">
        <v>52300</v>
      </c>
      <c r="G463" s="126"/>
    </row>
    <row r="464" spans="1:7" ht="37.5" outlineLevel="3">
      <c r="A464" s="144" t="s">
        <v>1550</v>
      </c>
      <c r="B464" s="138" t="s">
        <v>303</v>
      </c>
      <c r="C464" s="147" t="s">
        <v>765</v>
      </c>
      <c r="D464" s="138" t="s">
        <v>378</v>
      </c>
      <c r="E464" s="145">
        <v>52300</v>
      </c>
      <c r="F464" s="145">
        <v>52300</v>
      </c>
      <c r="G464" s="126"/>
    </row>
    <row r="465" spans="1:7" ht="56.25" outlineLevel="4">
      <c r="A465" s="144" t="s">
        <v>1611</v>
      </c>
      <c r="B465" s="138" t="s">
        <v>303</v>
      </c>
      <c r="C465" s="147" t="s">
        <v>763</v>
      </c>
      <c r="D465" s="138"/>
      <c r="E465" s="145">
        <v>3850</v>
      </c>
      <c r="F465" s="145">
        <v>3850</v>
      </c>
      <c r="G465" s="126"/>
    </row>
    <row r="466" spans="1:7" ht="37.5" outlineLevel="5">
      <c r="A466" s="144" t="s">
        <v>1550</v>
      </c>
      <c r="B466" s="138" t="s">
        <v>303</v>
      </c>
      <c r="C466" s="147" t="s">
        <v>763</v>
      </c>
      <c r="D466" s="138" t="s">
        <v>378</v>
      </c>
      <c r="E466" s="145">
        <v>3850</v>
      </c>
      <c r="F466" s="145">
        <v>3850</v>
      </c>
      <c r="G466" s="126"/>
    </row>
    <row r="467" spans="1:14" s="130" customFormat="1" ht="75" outlineLevel="1">
      <c r="A467" s="144" t="s">
        <v>1612</v>
      </c>
      <c r="B467" s="138" t="s">
        <v>303</v>
      </c>
      <c r="C467" s="147" t="s">
        <v>521</v>
      </c>
      <c r="D467" s="138"/>
      <c r="E467" s="145">
        <v>77000</v>
      </c>
      <c r="F467" s="145">
        <v>77000</v>
      </c>
      <c r="G467" s="126"/>
      <c r="H467" s="1"/>
      <c r="I467" s="1"/>
      <c r="J467" s="1"/>
      <c r="K467" s="1"/>
      <c r="L467" s="1"/>
      <c r="M467" s="1"/>
      <c r="N467" s="1"/>
    </row>
    <row r="468" spans="1:7" ht="18.75" outlineLevel="2">
      <c r="A468" s="144" t="s">
        <v>1475</v>
      </c>
      <c r="B468" s="138" t="s">
        <v>303</v>
      </c>
      <c r="C468" s="147" t="s">
        <v>762</v>
      </c>
      <c r="D468" s="138"/>
      <c r="E468" s="145">
        <v>77000</v>
      </c>
      <c r="F468" s="145">
        <v>77000</v>
      </c>
      <c r="G468" s="126"/>
    </row>
    <row r="469" spans="1:7" ht="56.25" outlineLevel="3">
      <c r="A469" s="144" t="s">
        <v>1449</v>
      </c>
      <c r="B469" s="138" t="s">
        <v>303</v>
      </c>
      <c r="C469" s="147" t="s">
        <v>762</v>
      </c>
      <c r="D469" s="138" t="s">
        <v>342</v>
      </c>
      <c r="E469" s="145">
        <v>77000</v>
      </c>
      <c r="F469" s="145">
        <v>77000</v>
      </c>
      <c r="G469" s="126"/>
    </row>
    <row r="470" spans="1:7" ht="56.25" outlineLevel="4">
      <c r="A470" s="144" t="s">
        <v>1527</v>
      </c>
      <c r="B470" s="138" t="s">
        <v>303</v>
      </c>
      <c r="C470" s="147" t="s">
        <v>387</v>
      </c>
      <c r="D470" s="138"/>
      <c r="E470" s="145">
        <v>315200</v>
      </c>
      <c r="F470" s="145">
        <v>315200</v>
      </c>
      <c r="G470" s="126"/>
    </row>
    <row r="471" spans="1:7" ht="56.25" outlineLevel="5">
      <c r="A471" s="144" t="s">
        <v>1528</v>
      </c>
      <c r="B471" s="138" t="s">
        <v>303</v>
      </c>
      <c r="C471" s="147" t="s">
        <v>385</v>
      </c>
      <c r="D471" s="138"/>
      <c r="E471" s="145">
        <v>315200</v>
      </c>
      <c r="F471" s="145">
        <v>315200</v>
      </c>
      <c r="G471" s="126"/>
    </row>
    <row r="472" spans="1:7" ht="37.5" outlineLevel="5">
      <c r="A472" s="144" t="s">
        <v>1613</v>
      </c>
      <c r="B472" s="138" t="s">
        <v>303</v>
      </c>
      <c r="C472" s="147" t="s">
        <v>390</v>
      </c>
      <c r="D472" s="138"/>
      <c r="E472" s="145">
        <v>315200</v>
      </c>
      <c r="F472" s="145">
        <v>315200</v>
      </c>
      <c r="G472" s="126"/>
    </row>
    <row r="473" spans="1:7" ht="37.5" outlineLevel="3">
      <c r="A473" s="144" t="s">
        <v>1550</v>
      </c>
      <c r="B473" s="138" t="s">
        <v>303</v>
      </c>
      <c r="C473" s="147" t="s">
        <v>390</v>
      </c>
      <c r="D473" s="138" t="s">
        <v>378</v>
      </c>
      <c r="E473" s="145">
        <v>315200</v>
      </c>
      <c r="F473" s="145">
        <v>315200</v>
      </c>
      <c r="G473" s="126"/>
    </row>
    <row r="474" spans="1:7" ht="75" outlineLevel="4">
      <c r="A474" s="144" t="s">
        <v>1540</v>
      </c>
      <c r="B474" s="138" t="s">
        <v>303</v>
      </c>
      <c r="C474" s="147" t="s">
        <v>416</v>
      </c>
      <c r="D474" s="138"/>
      <c r="E474" s="145">
        <v>250000</v>
      </c>
      <c r="F474" s="145">
        <v>250000</v>
      </c>
      <c r="G474" s="126"/>
    </row>
    <row r="475" spans="1:7" ht="56.25" outlineLevel="5">
      <c r="A475" s="144" t="s">
        <v>1574</v>
      </c>
      <c r="B475" s="138" t="s">
        <v>303</v>
      </c>
      <c r="C475" s="147" t="s">
        <v>582</v>
      </c>
      <c r="D475" s="138"/>
      <c r="E475" s="145">
        <v>250000</v>
      </c>
      <c r="F475" s="145">
        <v>250000</v>
      </c>
      <c r="G475" s="126"/>
    </row>
    <row r="476" spans="1:7" ht="18.75" outlineLevel="5">
      <c r="A476" s="144" t="s">
        <v>1475</v>
      </c>
      <c r="B476" s="138" t="s">
        <v>303</v>
      </c>
      <c r="C476" s="147" t="s">
        <v>579</v>
      </c>
      <c r="D476" s="138"/>
      <c r="E476" s="145">
        <v>250000</v>
      </c>
      <c r="F476" s="145">
        <v>250000</v>
      </c>
      <c r="G476" s="126"/>
    </row>
    <row r="477" spans="1:14" ht="37.5" outlineLevel="4">
      <c r="A477" s="144" t="s">
        <v>1550</v>
      </c>
      <c r="B477" s="138" t="s">
        <v>303</v>
      </c>
      <c r="C477" s="147" t="s">
        <v>579</v>
      </c>
      <c r="D477" s="138" t="s">
        <v>378</v>
      </c>
      <c r="E477" s="145">
        <v>250000</v>
      </c>
      <c r="F477" s="145">
        <v>250000</v>
      </c>
      <c r="G477" s="140"/>
      <c r="H477" s="130"/>
      <c r="I477" s="130"/>
      <c r="J477" s="130"/>
      <c r="K477" s="130"/>
      <c r="L477" s="130"/>
      <c r="M477" s="130"/>
      <c r="N477" s="130"/>
    </row>
    <row r="478" spans="1:7" ht="19.5" outlineLevel="5">
      <c r="A478" s="141" t="s">
        <v>1614</v>
      </c>
      <c r="B478" s="142" t="s">
        <v>305</v>
      </c>
      <c r="C478" s="152"/>
      <c r="D478" s="142"/>
      <c r="E478" s="143">
        <v>14491800</v>
      </c>
      <c r="F478" s="143">
        <v>15743800</v>
      </c>
      <c r="G478" s="126"/>
    </row>
    <row r="479" spans="1:7" ht="56.25" outlineLevel="2">
      <c r="A479" s="144" t="s">
        <v>1527</v>
      </c>
      <c r="B479" s="138" t="s">
        <v>305</v>
      </c>
      <c r="C479" s="147" t="s">
        <v>387</v>
      </c>
      <c r="D479" s="138"/>
      <c r="E479" s="145">
        <v>13504600</v>
      </c>
      <c r="F479" s="145">
        <v>14756600</v>
      </c>
      <c r="G479" s="126"/>
    </row>
    <row r="480" spans="1:7" ht="56.25" outlineLevel="3">
      <c r="A480" s="144" t="s">
        <v>1528</v>
      </c>
      <c r="B480" s="138" t="s">
        <v>305</v>
      </c>
      <c r="C480" s="147" t="s">
        <v>385</v>
      </c>
      <c r="D480" s="138"/>
      <c r="E480" s="145">
        <v>5671600</v>
      </c>
      <c r="F480" s="145">
        <v>5671600</v>
      </c>
      <c r="G480" s="126"/>
    </row>
    <row r="481" spans="1:7" ht="93.75" outlineLevel="4">
      <c r="A481" s="144" t="s">
        <v>1615</v>
      </c>
      <c r="B481" s="138" t="s">
        <v>305</v>
      </c>
      <c r="C481" s="147" t="s">
        <v>379</v>
      </c>
      <c r="D481" s="138"/>
      <c r="E481" s="145">
        <v>5671600</v>
      </c>
      <c r="F481" s="145">
        <v>5671600</v>
      </c>
      <c r="G481" s="126"/>
    </row>
    <row r="482" spans="1:7" ht="56.25" outlineLevel="5">
      <c r="A482" s="144" t="s">
        <v>1449</v>
      </c>
      <c r="B482" s="138" t="s">
        <v>305</v>
      </c>
      <c r="C482" s="147" t="s">
        <v>379</v>
      </c>
      <c r="D482" s="138" t="s">
        <v>342</v>
      </c>
      <c r="E482" s="145">
        <v>56716</v>
      </c>
      <c r="F482" s="145">
        <v>56716</v>
      </c>
      <c r="G482" s="126"/>
    </row>
    <row r="483" spans="1:7" ht="37.5" outlineLevel="5">
      <c r="A483" s="144" t="s">
        <v>1550</v>
      </c>
      <c r="B483" s="138" t="s">
        <v>305</v>
      </c>
      <c r="C483" s="147" t="s">
        <v>379</v>
      </c>
      <c r="D483" s="138" t="s">
        <v>378</v>
      </c>
      <c r="E483" s="145">
        <v>5614884</v>
      </c>
      <c r="F483" s="145">
        <v>5614884</v>
      </c>
      <c r="G483" s="126"/>
    </row>
    <row r="484" spans="1:14" s="3" customFormat="1" ht="56.25">
      <c r="A484" s="137" t="s">
        <v>1616</v>
      </c>
      <c r="B484" s="138" t="s">
        <v>305</v>
      </c>
      <c r="C484" s="147" t="s">
        <v>923</v>
      </c>
      <c r="D484" s="138"/>
      <c r="E484" s="151">
        <v>7833000</v>
      </c>
      <c r="F484" s="151">
        <v>9085000</v>
      </c>
      <c r="G484" s="126"/>
      <c r="H484" s="1"/>
      <c r="I484" s="1"/>
      <c r="J484" s="1"/>
      <c r="K484" s="1"/>
      <c r="L484" s="1"/>
      <c r="M484" s="1"/>
      <c r="N484" s="1"/>
    </row>
    <row r="485" spans="1:14" s="130" customFormat="1" ht="75" outlineLevel="1">
      <c r="A485" s="144" t="s">
        <v>1617</v>
      </c>
      <c r="B485" s="138" t="s">
        <v>305</v>
      </c>
      <c r="C485" s="147" t="s">
        <v>919</v>
      </c>
      <c r="D485" s="138"/>
      <c r="E485" s="145">
        <v>7833000</v>
      </c>
      <c r="F485" s="145">
        <v>7833000</v>
      </c>
      <c r="G485" s="126"/>
      <c r="H485" s="1"/>
      <c r="I485" s="1"/>
      <c r="J485" s="1"/>
      <c r="K485" s="1"/>
      <c r="L485" s="1"/>
      <c r="M485" s="1"/>
      <c r="N485" s="1"/>
    </row>
    <row r="486" spans="1:7" ht="56.25" outlineLevel="2">
      <c r="A486" s="144" t="s">
        <v>1449</v>
      </c>
      <c r="B486" s="138" t="s">
        <v>305</v>
      </c>
      <c r="C486" s="147" t="s">
        <v>919</v>
      </c>
      <c r="D486" s="138" t="s">
        <v>342</v>
      </c>
      <c r="E486" s="145">
        <v>69600</v>
      </c>
      <c r="F486" s="145">
        <v>69600</v>
      </c>
      <c r="G486" s="126"/>
    </row>
    <row r="487" spans="1:7" ht="37.5" outlineLevel="3">
      <c r="A487" s="144" t="s">
        <v>1550</v>
      </c>
      <c r="B487" s="138" t="s">
        <v>305</v>
      </c>
      <c r="C487" s="147" t="s">
        <v>919</v>
      </c>
      <c r="D487" s="138" t="s">
        <v>378</v>
      </c>
      <c r="E487" s="145">
        <v>7763400</v>
      </c>
      <c r="F487" s="145">
        <v>7763400</v>
      </c>
      <c r="G487" s="126"/>
    </row>
    <row r="488" spans="1:7" ht="93.75" outlineLevel="4">
      <c r="A488" s="144" t="s">
        <v>1618</v>
      </c>
      <c r="B488" s="138" t="s">
        <v>305</v>
      </c>
      <c r="C488" s="147" t="s">
        <v>915</v>
      </c>
      <c r="D488" s="138"/>
      <c r="E488" s="145">
        <v>0</v>
      </c>
      <c r="F488" s="145">
        <v>1252000</v>
      </c>
      <c r="G488" s="126"/>
    </row>
    <row r="489" spans="1:7" ht="56.25" outlineLevel="5">
      <c r="A489" s="144" t="s">
        <v>1514</v>
      </c>
      <c r="B489" s="138" t="s">
        <v>305</v>
      </c>
      <c r="C489" s="147" t="s">
        <v>915</v>
      </c>
      <c r="D489" s="138" t="s">
        <v>782</v>
      </c>
      <c r="E489" s="145"/>
      <c r="F489" s="145">
        <v>1252000</v>
      </c>
      <c r="G489" s="126"/>
    </row>
    <row r="490" spans="1:7" ht="37.5" outlineLevel="4">
      <c r="A490" s="144" t="s">
        <v>1445</v>
      </c>
      <c r="B490" s="138" t="s">
        <v>305</v>
      </c>
      <c r="C490" s="147" t="s">
        <v>333</v>
      </c>
      <c r="D490" s="138"/>
      <c r="E490" s="145">
        <v>987200</v>
      </c>
      <c r="F490" s="145">
        <v>987200</v>
      </c>
      <c r="G490" s="126"/>
    </row>
    <row r="491" spans="1:7" ht="18.75" outlineLevel="5">
      <c r="A491" s="144" t="s">
        <v>1446</v>
      </c>
      <c r="B491" s="138" t="s">
        <v>305</v>
      </c>
      <c r="C491" s="147" t="s">
        <v>331</v>
      </c>
      <c r="D491" s="138"/>
      <c r="E491" s="145">
        <v>987200</v>
      </c>
      <c r="F491" s="145">
        <v>987200</v>
      </c>
      <c r="G491" s="126"/>
    </row>
    <row r="492" spans="1:14" s="3" customFormat="1" ht="75">
      <c r="A492" s="144" t="s">
        <v>1619</v>
      </c>
      <c r="B492" s="138" t="s">
        <v>305</v>
      </c>
      <c r="C492" s="147" t="s">
        <v>928</v>
      </c>
      <c r="D492" s="138"/>
      <c r="E492" s="145">
        <v>987200</v>
      </c>
      <c r="F492" s="145">
        <v>987200</v>
      </c>
      <c r="G492" s="126"/>
      <c r="H492" s="1"/>
      <c r="I492" s="1"/>
      <c r="J492" s="1"/>
      <c r="K492" s="1"/>
      <c r="L492" s="1"/>
      <c r="M492" s="1"/>
      <c r="N492" s="1"/>
    </row>
    <row r="493" spans="1:14" s="130" customFormat="1" ht="93.75" outlineLevel="1">
      <c r="A493" s="144" t="s">
        <v>1444</v>
      </c>
      <c r="B493" s="138" t="s">
        <v>305</v>
      </c>
      <c r="C493" s="147" t="s">
        <v>928</v>
      </c>
      <c r="D493" s="138" t="s">
        <v>357</v>
      </c>
      <c r="E493" s="145">
        <v>913000</v>
      </c>
      <c r="F493" s="145">
        <v>913000</v>
      </c>
      <c r="G493" s="126"/>
      <c r="H493" s="1"/>
      <c r="I493" s="1"/>
      <c r="J493" s="1"/>
      <c r="K493" s="1"/>
      <c r="L493" s="1"/>
      <c r="M493" s="1"/>
      <c r="N493" s="1"/>
    </row>
    <row r="494" spans="1:14" ht="56.25" outlineLevel="2">
      <c r="A494" s="144" t="s">
        <v>1449</v>
      </c>
      <c r="B494" s="138" t="s">
        <v>305</v>
      </c>
      <c r="C494" s="147" t="s">
        <v>928</v>
      </c>
      <c r="D494" s="138" t="s">
        <v>342</v>
      </c>
      <c r="E494" s="145">
        <v>74200</v>
      </c>
      <c r="F494" s="145">
        <v>74200</v>
      </c>
      <c r="G494" s="148"/>
      <c r="H494" s="3"/>
      <c r="I494" s="3"/>
      <c r="J494" s="3"/>
      <c r="K494" s="3"/>
      <c r="L494" s="3"/>
      <c r="M494" s="3"/>
      <c r="N494" s="3"/>
    </row>
    <row r="495" spans="1:14" ht="19.5" outlineLevel="4">
      <c r="A495" s="137" t="s">
        <v>1620</v>
      </c>
      <c r="B495" s="149" t="s">
        <v>309</v>
      </c>
      <c r="C495" s="150"/>
      <c r="D495" s="149"/>
      <c r="E495" s="151">
        <v>5358500</v>
      </c>
      <c r="F495" s="151">
        <v>4358500</v>
      </c>
      <c r="G495" s="140"/>
      <c r="H495" s="130"/>
      <c r="I495" s="130"/>
      <c r="J495" s="130"/>
      <c r="K495" s="130"/>
      <c r="L495" s="130"/>
      <c r="M495" s="130"/>
      <c r="N495" s="130"/>
    </row>
    <row r="496" spans="1:7" ht="19.5" outlineLevel="5">
      <c r="A496" s="141" t="s">
        <v>1621</v>
      </c>
      <c r="B496" s="142" t="s">
        <v>311</v>
      </c>
      <c r="C496" s="152"/>
      <c r="D496" s="142"/>
      <c r="E496" s="143">
        <v>5358500</v>
      </c>
      <c r="F496" s="143">
        <v>4358500</v>
      </c>
      <c r="G496" s="126"/>
    </row>
    <row r="497" spans="1:14" s="3" customFormat="1" ht="38.25" customHeight="1">
      <c r="A497" s="144" t="s">
        <v>1556</v>
      </c>
      <c r="B497" s="138" t="s">
        <v>311</v>
      </c>
      <c r="C497" s="147" t="s">
        <v>399</v>
      </c>
      <c r="D497" s="138"/>
      <c r="E497" s="145">
        <v>5358500</v>
      </c>
      <c r="F497" s="145">
        <v>4358500</v>
      </c>
      <c r="G497" s="126"/>
      <c r="H497" s="1"/>
      <c r="I497" s="1"/>
      <c r="J497" s="1"/>
      <c r="K497" s="1"/>
      <c r="L497" s="1"/>
      <c r="M497" s="1"/>
      <c r="N497" s="1"/>
    </row>
    <row r="498" spans="1:14" s="130" customFormat="1" ht="56.25" outlineLevel="1">
      <c r="A498" s="144" t="s">
        <v>1622</v>
      </c>
      <c r="B498" s="138" t="s">
        <v>311</v>
      </c>
      <c r="C498" s="147" t="s">
        <v>575</v>
      </c>
      <c r="D498" s="138"/>
      <c r="E498" s="145">
        <v>5358500</v>
      </c>
      <c r="F498" s="145">
        <v>4358500</v>
      </c>
      <c r="G498" s="126"/>
      <c r="H498" s="1"/>
      <c r="I498" s="1"/>
      <c r="J498" s="1"/>
      <c r="K498" s="1"/>
      <c r="L498" s="1"/>
      <c r="M498" s="1"/>
      <c r="N498" s="1"/>
    </row>
    <row r="499" spans="1:7" ht="18.75" outlineLevel="2">
      <c r="A499" s="144" t="s">
        <v>1475</v>
      </c>
      <c r="B499" s="138" t="s">
        <v>311</v>
      </c>
      <c r="C499" s="147" t="s">
        <v>571</v>
      </c>
      <c r="D499" s="138"/>
      <c r="E499" s="145">
        <v>358500</v>
      </c>
      <c r="F499" s="145">
        <v>358500</v>
      </c>
      <c r="G499" s="126"/>
    </row>
    <row r="500" spans="1:7" ht="56.25" outlineLevel="3">
      <c r="A500" s="144" t="s">
        <v>1449</v>
      </c>
      <c r="B500" s="138" t="s">
        <v>311</v>
      </c>
      <c r="C500" s="147" t="s">
        <v>571</v>
      </c>
      <c r="D500" s="138" t="s">
        <v>342</v>
      </c>
      <c r="E500" s="145">
        <v>358500</v>
      </c>
      <c r="F500" s="145">
        <v>358500</v>
      </c>
      <c r="G500" s="126"/>
    </row>
    <row r="501" spans="1:7" ht="56.25" outlineLevel="4">
      <c r="A501" s="144" t="s">
        <v>1623</v>
      </c>
      <c r="B501" s="138" t="s">
        <v>311</v>
      </c>
      <c r="C501" s="147" t="s">
        <v>1139</v>
      </c>
      <c r="D501" s="138"/>
      <c r="E501" s="145">
        <v>5000000</v>
      </c>
      <c r="F501" s="145">
        <v>4000000</v>
      </c>
      <c r="G501" s="126"/>
    </row>
    <row r="502" spans="1:14" ht="56.25" outlineLevel="5">
      <c r="A502" s="144" t="s">
        <v>1514</v>
      </c>
      <c r="B502" s="138" t="s">
        <v>311</v>
      </c>
      <c r="C502" s="147" t="s">
        <v>1139</v>
      </c>
      <c r="D502" s="138" t="s">
        <v>782</v>
      </c>
      <c r="E502" s="145">
        <v>5000000</v>
      </c>
      <c r="F502" s="145">
        <v>4000000</v>
      </c>
      <c r="G502" s="148"/>
      <c r="H502" s="3"/>
      <c r="I502" s="3"/>
      <c r="J502" s="3"/>
      <c r="K502" s="3"/>
      <c r="L502" s="3"/>
      <c r="M502" s="3"/>
      <c r="N502" s="3"/>
    </row>
    <row r="503" spans="1:14" ht="24" customHeight="1">
      <c r="A503" s="137" t="s">
        <v>1624</v>
      </c>
      <c r="B503" s="149" t="s">
        <v>313</v>
      </c>
      <c r="C503" s="150"/>
      <c r="D503" s="149"/>
      <c r="E503" s="151">
        <v>1800000</v>
      </c>
      <c r="F503" s="151">
        <v>1800000</v>
      </c>
      <c r="G503" s="140"/>
      <c r="H503" s="130"/>
      <c r="I503" s="130"/>
      <c r="J503" s="130"/>
      <c r="K503" s="130"/>
      <c r="L503" s="130"/>
      <c r="M503" s="130"/>
      <c r="N503" s="130"/>
    </row>
    <row r="504" spans="1:7" ht="19.5">
      <c r="A504" s="141" t="s">
        <v>1625</v>
      </c>
      <c r="B504" s="142" t="s">
        <v>315</v>
      </c>
      <c r="C504" s="152"/>
      <c r="D504" s="142"/>
      <c r="E504" s="143">
        <v>1800000</v>
      </c>
      <c r="F504" s="143">
        <v>1800000</v>
      </c>
      <c r="G504" s="126"/>
    </row>
    <row r="505" spans="1:7" ht="56.25">
      <c r="A505" s="144" t="s">
        <v>1462</v>
      </c>
      <c r="B505" s="138" t="s">
        <v>315</v>
      </c>
      <c r="C505" s="147" t="s">
        <v>365</v>
      </c>
      <c r="D505" s="138"/>
      <c r="E505" s="145">
        <v>1800000</v>
      </c>
      <c r="F505" s="145">
        <v>1800000</v>
      </c>
      <c r="G505" s="126"/>
    </row>
    <row r="506" spans="1:7" ht="18.75">
      <c r="A506" s="144" t="s">
        <v>1475</v>
      </c>
      <c r="B506" s="138" t="s">
        <v>315</v>
      </c>
      <c r="C506" s="147" t="s">
        <v>362</v>
      </c>
      <c r="D506" s="138"/>
      <c r="E506" s="145">
        <v>1800000</v>
      </c>
      <c r="F506" s="145">
        <v>1800000</v>
      </c>
      <c r="G506" s="126"/>
    </row>
    <row r="507" spans="1:14" ht="56.25">
      <c r="A507" s="144" t="s">
        <v>1449</v>
      </c>
      <c r="B507" s="138" t="s">
        <v>315</v>
      </c>
      <c r="C507" s="147" t="s">
        <v>362</v>
      </c>
      <c r="D507" s="138" t="s">
        <v>342</v>
      </c>
      <c r="E507" s="145">
        <v>1800000</v>
      </c>
      <c r="F507" s="145">
        <v>1800000</v>
      </c>
      <c r="G507" s="148"/>
      <c r="H507" s="3"/>
      <c r="I507" s="3"/>
      <c r="J507" s="3"/>
      <c r="K507" s="3"/>
      <c r="L507" s="3"/>
      <c r="M507" s="3"/>
      <c r="N507" s="3"/>
    </row>
    <row r="508" spans="1:14" ht="45.75" customHeight="1">
      <c r="A508" s="137" t="s">
        <v>1626</v>
      </c>
      <c r="B508" s="149" t="s">
        <v>317</v>
      </c>
      <c r="C508" s="150"/>
      <c r="D508" s="149"/>
      <c r="E508" s="151">
        <v>500000</v>
      </c>
      <c r="F508" s="151">
        <v>500000</v>
      </c>
      <c r="G508" s="140"/>
      <c r="H508" s="130"/>
      <c r="I508" s="130"/>
      <c r="J508" s="130"/>
      <c r="K508" s="130"/>
      <c r="L508" s="130"/>
      <c r="M508" s="130"/>
      <c r="N508" s="130"/>
    </row>
    <row r="509" spans="1:7" ht="39">
      <c r="A509" s="141" t="s">
        <v>1627</v>
      </c>
      <c r="B509" s="142" t="s">
        <v>319</v>
      </c>
      <c r="C509" s="152"/>
      <c r="D509" s="142"/>
      <c r="E509" s="143">
        <v>500000</v>
      </c>
      <c r="F509" s="143">
        <v>500000</v>
      </c>
      <c r="G509" s="126"/>
    </row>
    <row r="510" spans="1:7" ht="37.5">
      <c r="A510" s="144" t="s">
        <v>1445</v>
      </c>
      <c r="B510" s="138" t="s">
        <v>319</v>
      </c>
      <c r="C510" s="147" t="s">
        <v>333</v>
      </c>
      <c r="D510" s="138"/>
      <c r="E510" s="145">
        <v>500000</v>
      </c>
      <c r="F510" s="145">
        <v>500000</v>
      </c>
      <c r="G510" s="126"/>
    </row>
    <row r="511" spans="1:7" ht="18.75">
      <c r="A511" s="144" t="s">
        <v>1446</v>
      </c>
      <c r="B511" s="138" t="s">
        <v>319</v>
      </c>
      <c r="C511" s="147" t="s">
        <v>331</v>
      </c>
      <c r="D511" s="138"/>
      <c r="E511" s="145">
        <v>500000</v>
      </c>
      <c r="F511" s="145">
        <v>500000</v>
      </c>
      <c r="G511" s="126"/>
    </row>
    <row r="512" spans="1:7" ht="37.5">
      <c r="A512" s="144" t="s">
        <v>1628</v>
      </c>
      <c r="B512" s="138" t="s">
        <v>319</v>
      </c>
      <c r="C512" s="147" t="s">
        <v>327</v>
      </c>
      <c r="D512" s="138"/>
      <c r="E512" s="145">
        <v>500000</v>
      </c>
      <c r="F512" s="145">
        <v>500000</v>
      </c>
      <c r="G512" s="126"/>
    </row>
    <row r="513" spans="1:7" ht="37.5">
      <c r="A513" s="144" t="s">
        <v>1629</v>
      </c>
      <c r="B513" s="138" t="s">
        <v>319</v>
      </c>
      <c r="C513" s="147" t="s">
        <v>327</v>
      </c>
      <c r="D513" s="138" t="s">
        <v>326</v>
      </c>
      <c r="E513" s="145">
        <v>500000</v>
      </c>
      <c r="F513" s="145">
        <v>500000</v>
      </c>
      <c r="G513" s="126"/>
    </row>
    <row r="514" spans="1:7" ht="15.75" customHeight="1">
      <c r="A514" s="397"/>
      <c r="B514" s="398"/>
      <c r="C514" s="398"/>
      <c r="D514" s="398"/>
      <c r="E514" s="157"/>
      <c r="F514" s="157"/>
      <c r="G514" s="126"/>
    </row>
    <row r="515" spans="1:7" ht="18.75" hidden="1">
      <c r="A515" s="126"/>
      <c r="B515" s="126"/>
      <c r="C515" s="126"/>
      <c r="D515" s="126"/>
      <c r="E515" s="125"/>
      <c r="F515" s="125"/>
      <c r="G515" s="126"/>
    </row>
    <row r="516" spans="1:6" ht="55.5" customHeight="1">
      <c r="A516" s="43" t="s">
        <v>325</v>
      </c>
      <c r="B516" s="126"/>
      <c r="C516" s="371" t="s">
        <v>324</v>
      </c>
      <c r="D516" s="371"/>
      <c r="E516" s="371"/>
      <c r="F516" s="125"/>
    </row>
    <row r="517" spans="1:6" ht="6.75" customHeight="1">
      <c r="A517" s="126"/>
      <c r="B517" s="126"/>
      <c r="C517" s="126"/>
      <c r="D517" s="126"/>
      <c r="E517" s="125"/>
      <c r="F517" s="125"/>
    </row>
    <row r="518" spans="1:6" ht="18.75">
      <c r="A518" s="43" t="s">
        <v>323</v>
      </c>
      <c r="B518" s="126"/>
      <c r="C518" s="371" t="s">
        <v>322</v>
      </c>
      <c r="D518" s="371"/>
      <c r="E518" s="371"/>
      <c r="F518" s="125"/>
    </row>
    <row r="519" spans="1:6" ht="18.75">
      <c r="A519" s="126"/>
      <c r="B519" s="126"/>
      <c r="C519" s="126"/>
      <c r="D519" s="126"/>
      <c r="E519" s="125"/>
      <c r="F519" s="125"/>
    </row>
    <row r="520" spans="1:6" ht="18.75">
      <c r="A520" s="43" t="s">
        <v>1630</v>
      </c>
      <c r="B520" s="43"/>
      <c r="C520" s="43"/>
      <c r="D520" s="43"/>
      <c r="E520" s="43"/>
      <c r="F520" s="43"/>
    </row>
    <row r="521" spans="1:6" ht="18.75">
      <c r="A521" s="43" t="s">
        <v>223</v>
      </c>
      <c r="B521" s="43"/>
      <c r="C521" s="43"/>
      <c r="D521" s="43"/>
      <c r="E521" s="43"/>
      <c r="F521" s="43"/>
    </row>
    <row r="522" spans="1:6" ht="18.75">
      <c r="A522" s="43"/>
      <c r="B522" s="43"/>
      <c r="C522" s="43"/>
      <c r="D522" s="43"/>
      <c r="E522" s="43"/>
      <c r="F522" s="43"/>
    </row>
  </sheetData>
  <sheetProtection/>
  <mergeCells count="15">
    <mergeCell ref="A1:D1"/>
    <mergeCell ref="A2:F2"/>
    <mergeCell ref="A3:F3"/>
    <mergeCell ref="A4:F4"/>
    <mergeCell ref="A5:F5"/>
    <mergeCell ref="A6:F6"/>
    <mergeCell ref="A514:D514"/>
    <mergeCell ref="C516:E516"/>
    <mergeCell ref="C518:E518"/>
    <mergeCell ref="A7:L7"/>
    <mergeCell ref="A8:F8"/>
    <mergeCell ref="A9:F9"/>
    <mergeCell ref="A10:F10"/>
    <mergeCell ref="A11:F11"/>
    <mergeCell ref="A13:D13"/>
  </mergeCells>
  <printOptions/>
  <pageMargins left="1.1811023622047245" right="0.3937007874015748" top="0.7874015748031497" bottom="0.7874015748031497" header="0.3937007874015748" footer="0.5118110236220472"/>
  <pageSetup errors="blank" fitToHeight="0" fitToWidth="1" horizontalDpi="600" verticalDpi="600" orientation="portrait" paperSize="9" scale="70" r:id="rId1"/>
  <headerFoot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83"/>
  <sheetViews>
    <sheetView view="pageBreakPreview" zoomScaleSheetLayoutView="100" zoomScalePageLayoutView="0" workbookViewId="0" topLeftCell="A13">
      <selection activeCell="A13" sqref="A13"/>
    </sheetView>
  </sheetViews>
  <sheetFormatPr defaultColWidth="9.140625" defaultRowHeight="15"/>
  <cols>
    <col min="1" max="1" width="43.28125" style="0" customWidth="1"/>
    <col min="2" max="2" width="26.28125" style="0" customWidth="1"/>
    <col min="3" max="3" width="24.140625" style="0" customWidth="1"/>
    <col min="4" max="4" width="24.7109375" style="0" customWidth="1"/>
    <col min="5" max="5" width="37.7109375" style="0" customWidth="1"/>
  </cols>
  <sheetData>
    <row r="1" spans="1:5" ht="15">
      <c r="A1" s="158" t="s">
        <v>1631</v>
      </c>
      <c r="B1" s="415" t="s">
        <v>1632</v>
      </c>
      <c r="C1" s="415"/>
      <c r="D1" s="415"/>
      <c r="E1" s="415"/>
    </row>
    <row r="2" spans="1:5" ht="15">
      <c r="A2" s="416" t="s">
        <v>1633</v>
      </c>
      <c r="B2" s="416"/>
      <c r="C2" s="416"/>
      <c r="D2" s="416"/>
      <c r="E2" s="416"/>
    </row>
    <row r="3" spans="1:5" ht="15">
      <c r="A3" s="417" t="s">
        <v>1634</v>
      </c>
      <c r="B3" s="417"/>
      <c r="C3" s="417"/>
      <c r="D3" s="417"/>
      <c r="E3" s="417"/>
    </row>
    <row r="4" spans="1:5" ht="15">
      <c r="A4" s="417" t="s">
        <v>1635</v>
      </c>
      <c r="B4" s="417"/>
      <c r="C4" s="417"/>
      <c r="D4" s="417"/>
      <c r="E4" s="417"/>
    </row>
    <row r="5" spans="1:5" ht="17.25">
      <c r="A5" s="418" t="s">
        <v>1636</v>
      </c>
      <c r="B5" s="419"/>
      <c r="C5" s="419"/>
      <c r="D5" s="419"/>
      <c r="E5" s="419"/>
    </row>
    <row r="6" spans="1:5" ht="15">
      <c r="A6" s="420" t="s">
        <v>229</v>
      </c>
      <c r="B6" s="421"/>
      <c r="C6" s="421"/>
      <c r="D6" s="421"/>
      <c r="E6" s="421"/>
    </row>
    <row r="7" spans="1:5" ht="15">
      <c r="A7" s="407" t="s">
        <v>0</v>
      </c>
      <c r="B7" s="409" t="s">
        <v>1637</v>
      </c>
      <c r="C7" s="407" t="s">
        <v>973</v>
      </c>
      <c r="D7" s="407" t="s">
        <v>1638</v>
      </c>
      <c r="E7" s="411" t="s">
        <v>972</v>
      </c>
    </row>
    <row r="8" spans="1:5" ht="15">
      <c r="A8" s="408"/>
      <c r="B8" s="410"/>
      <c r="C8" s="408"/>
      <c r="D8" s="408"/>
      <c r="E8" s="412"/>
    </row>
    <row r="9" spans="1:5" ht="15.75">
      <c r="A9" s="159" t="s">
        <v>320</v>
      </c>
      <c r="B9" s="160"/>
      <c r="C9" s="159"/>
      <c r="D9" s="159"/>
      <c r="E9" s="161">
        <f>E10+E528</f>
        <v>652972756.1899999</v>
      </c>
    </row>
    <row r="10" spans="1:5" ht="15.75">
      <c r="A10" s="162" t="s">
        <v>1639</v>
      </c>
      <c r="B10" s="163"/>
      <c r="C10" s="164"/>
      <c r="D10" s="165"/>
      <c r="E10" s="166">
        <f>E11+E42+E45+E93+E102+E117+E136+E164+E171+E206+E222+E229+E239+E290+E302+E417+E493</f>
        <v>615136887.28</v>
      </c>
    </row>
    <row r="11" spans="1:5" ht="63">
      <c r="A11" s="107" t="s">
        <v>1640</v>
      </c>
      <c r="B11" s="109" t="s">
        <v>365</v>
      </c>
      <c r="C11" s="108"/>
      <c r="D11" s="108"/>
      <c r="E11" s="167">
        <v>65922233.49</v>
      </c>
    </row>
    <row r="12" spans="1:5" ht="63">
      <c r="A12" s="107" t="s">
        <v>1641</v>
      </c>
      <c r="B12" s="109" t="s">
        <v>363</v>
      </c>
      <c r="C12" s="108"/>
      <c r="D12" s="108"/>
      <c r="E12" s="167">
        <v>10790563.79</v>
      </c>
    </row>
    <row r="13" spans="1:5" ht="63">
      <c r="A13" s="116" t="s">
        <v>1599</v>
      </c>
      <c r="B13" s="118" t="s">
        <v>925</v>
      </c>
      <c r="C13" s="117"/>
      <c r="D13" s="117"/>
      <c r="E13" s="168">
        <v>1220000</v>
      </c>
    </row>
    <row r="14" spans="1:5" ht="47.25">
      <c r="A14" s="116" t="s">
        <v>1449</v>
      </c>
      <c r="B14" s="118" t="s">
        <v>925</v>
      </c>
      <c r="C14" s="117" t="s">
        <v>342</v>
      </c>
      <c r="D14" s="117" t="s">
        <v>301</v>
      </c>
      <c r="E14" s="168">
        <v>12100</v>
      </c>
    </row>
    <row r="15" spans="1:5" ht="31.5">
      <c r="A15" s="116" t="s">
        <v>1550</v>
      </c>
      <c r="B15" s="118" t="s">
        <v>925</v>
      </c>
      <c r="C15" s="117" t="s">
        <v>378</v>
      </c>
      <c r="D15" s="117" t="s">
        <v>301</v>
      </c>
      <c r="E15" s="168">
        <v>1207900</v>
      </c>
    </row>
    <row r="16" spans="1:5" ht="31.5">
      <c r="A16" s="116" t="s">
        <v>1475</v>
      </c>
      <c r="B16" s="118" t="s">
        <v>362</v>
      </c>
      <c r="C16" s="117"/>
      <c r="D16" s="117"/>
      <c r="E16" s="168">
        <v>9570563.79</v>
      </c>
    </row>
    <row r="17" spans="1:5" ht="47.25">
      <c r="A17" s="116" t="s">
        <v>1449</v>
      </c>
      <c r="B17" s="118" t="s">
        <v>362</v>
      </c>
      <c r="C17" s="117" t="s">
        <v>342</v>
      </c>
      <c r="D17" s="117"/>
      <c r="E17" s="168">
        <v>9560563.79</v>
      </c>
    </row>
    <row r="18" spans="1:5" ht="47.25">
      <c r="A18" s="116" t="s">
        <v>1449</v>
      </c>
      <c r="B18" s="118" t="s">
        <v>362</v>
      </c>
      <c r="C18" s="117" t="s">
        <v>342</v>
      </c>
      <c r="D18" s="117" t="s">
        <v>245</v>
      </c>
      <c r="E18" s="168">
        <v>7702563.79</v>
      </c>
    </row>
    <row r="19" spans="1:5" ht="47.25">
      <c r="A19" s="116" t="s">
        <v>1449</v>
      </c>
      <c r="B19" s="118" t="s">
        <v>362</v>
      </c>
      <c r="C19" s="117" t="s">
        <v>342</v>
      </c>
      <c r="D19" s="117" t="s">
        <v>307</v>
      </c>
      <c r="E19" s="168">
        <v>58000</v>
      </c>
    </row>
    <row r="20" spans="1:5" ht="47.25">
      <c r="A20" s="116" t="s">
        <v>1449</v>
      </c>
      <c r="B20" s="118" t="s">
        <v>362</v>
      </c>
      <c r="C20" s="117" t="s">
        <v>342</v>
      </c>
      <c r="D20" s="117" t="s">
        <v>315</v>
      </c>
      <c r="E20" s="168">
        <v>1800000</v>
      </c>
    </row>
    <row r="21" spans="1:5" ht="15.75">
      <c r="A21" s="116" t="s">
        <v>1453</v>
      </c>
      <c r="B21" s="118" t="s">
        <v>362</v>
      </c>
      <c r="C21" s="117" t="s">
        <v>337</v>
      </c>
      <c r="D21" s="117" t="s">
        <v>245</v>
      </c>
      <c r="E21" s="168">
        <v>10000</v>
      </c>
    </row>
    <row r="22" spans="1:5" ht="47.25">
      <c r="A22" s="107" t="s">
        <v>1642</v>
      </c>
      <c r="B22" s="109" t="s">
        <v>360</v>
      </c>
      <c r="C22" s="108"/>
      <c r="D22" s="108"/>
      <c r="E22" s="167">
        <v>6971411</v>
      </c>
    </row>
    <row r="23" spans="1:5" ht="47.25">
      <c r="A23" s="116" t="s">
        <v>1463</v>
      </c>
      <c r="B23" s="118" t="s">
        <v>356</v>
      </c>
      <c r="C23" s="117"/>
      <c r="D23" s="117"/>
      <c r="E23" s="168">
        <v>6971411</v>
      </c>
    </row>
    <row r="24" spans="1:5" ht="94.5">
      <c r="A24" s="116" t="s">
        <v>1444</v>
      </c>
      <c r="B24" s="118" t="s">
        <v>356</v>
      </c>
      <c r="C24" s="117" t="s">
        <v>357</v>
      </c>
      <c r="D24" s="117" t="s">
        <v>245</v>
      </c>
      <c r="E24" s="168">
        <v>6059028.29</v>
      </c>
    </row>
    <row r="25" spans="1:5" ht="47.25">
      <c r="A25" s="116" t="s">
        <v>1449</v>
      </c>
      <c r="B25" s="118" t="s">
        <v>356</v>
      </c>
      <c r="C25" s="117" t="s">
        <v>342</v>
      </c>
      <c r="D25" s="117" t="s">
        <v>245</v>
      </c>
      <c r="E25" s="168">
        <v>909895</v>
      </c>
    </row>
    <row r="26" spans="1:5" ht="15.75">
      <c r="A26" s="116" t="s">
        <v>1453</v>
      </c>
      <c r="B26" s="118" t="s">
        <v>356</v>
      </c>
      <c r="C26" s="117" t="s">
        <v>337</v>
      </c>
      <c r="D26" s="117" t="s">
        <v>245</v>
      </c>
      <c r="E26" s="168">
        <v>2487.71</v>
      </c>
    </row>
    <row r="27" spans="1:5" ht="63">
      <c r="A27" s="107" t="s">
        <v>1643</v>
      </c>
      <c r="B27" s="109" t="s">
        <v>751</v>
      </c>
      <c r="C27" s="108"/>
      <c r="D27" s="108"/>
      <c r="E27" s="167">
        <v>44637425.7</v>
      </c>
    </row>
    <row r="28" spans="1:5" ht="47.25">
      <c r="A28" s="116" t="s">
        <v>1521</v>
      </c>
      <c r="B28" s="118" t="s">
        <v>748</v>
      </c>
      <c r="C28" s="117"/>
      <c r="D28" s="117"/>
      <c r="E28" s="168">
        <v>44637425.7</v>
      </c>
    </row>
    <row r="29" spans="1:5" ht="94.5">
      <c r="A29" s="116" t="s">
        <v>1444</v>
      </c>
      <c r="B29" s="118" t="s">
        <v>748</v>
      </c>
      <c r="C29" s="117" t="s">
        <v>357</v>
      </c>
      <c r="D29" s="117" t="s">
        <v>275</v>
      </c>
      <c r="E29" s="168">
        <v>30630132</v>
      </c>
    </row>
    <row r="30" spans="1:5" ht="47.25">
      <c r="A30" s="116" t="s">
        <v>1449</v>
      </c>
      <c r="B30" s="118" t="s">
        <v>748</v>
      </c>
      <c r="C30" s="117" t="s">
        <v>342</v>
      </c>
      <c r="D30" s="117" t="s">
        <v>275</v>
      </c>
      <c r="E30" s="168">
        <v>11231976.7</v>
      </c>
    </row>
    <row r="31" spans="1:5" ht="15.75">
      <c r="A31" s="116" t="s">
        <v>1453</v>
      </c>
      <c r="B31" s="118" t="s">
        <v>748</v>
      </c>
      <c r="C31" s="117" t="s">
        <v>337</v>
      </c>
      <c r="D31" s="117" t="s">
        <v>275</v>
      </c>
      <c r="E31" s="168">
        <v>2775317</v>
      </c>
    </row>
    <row r="32" spans="1:5" ht="47.25">
      <c r="A32" s="107" t="s">
        <v>1644</v>
      </c>
      <c r="B32" s="109" t="s">
        <v>695</v>
      </c>
      <c r="C32" s="108"/>
      <c r="D32" s="108"/>
      <c r="E32" s="167">
        <v>3522833</v>
      </c>
    </row>
    <row r="33" spans="1:5" ht="31.5">
      <c r="A33" s="116" t="s">
        <v>1464</v>
      </c>
      <c r="B33" s="118" t="s">
        <v>693</v>
      </c>
      <c r="C33" s="117"/>
      <c r="D33" s="117"/>
      <c r="E33" s="168">
        <v>1109933</v>
      </c>
    </row>
    <row r="34" spans="1:5" ht="94.5">
      <c r="A34" s="116" t="s">
        <v>1444</v>
      </c>
      <c r="B34" s="118" t="s">
        <v>693</v>
      </c>
      <c r="C34" s="117" t="s">
        <v>357</v>
      </c>
      <c r="D34" s="117" t="s">
        <v>245</v>
      </c>
      <c r="E34" s="168">
        <v>174763</v>
      </c>
    </row>
    <row r="35" spans="1:5" ht="47.25">
      <c r="A35" s="116" t="s">
        <v>1449</v>
      </c>
      <c r="B35" s="118" t="s">
        <v>693</v>
      </c>
      <c r="C35" s="117" t="s">
        <v>342</v>
      </c>
      <c r="D35" s="117" t="s">
        <v>245</v>
      </c>
      <c r="E35" s="168">
        <v>884537</v>
      </c>
    </row>
    <row r="36" spans="1:5" ht="15.75">
      <c r="A36" s="116" t="s">
        <v>1453</v>
      </c>
      <c r="B36" s="118" t="s">
        <v>693</v>
      </c>
      <c r="C36" s="117" t="s">
        <v>337</v>
      </c>
      <c r="D36" s="117" t="s">
        <v>245</v>
      </c>
      <c r="E36" s="168">
        <v>50633</v>
      </c>
    </row>
    <row r="37" spans="1:5" ht="47.25">
      <c r="A37" s="116" t="s">
        <v>1465</v>
      </c>
      <c r="B37" s="118" t="s">
        <v>691</v>
      </c>
      <c r="C37" s="117"/>
      <c r="D37" s="117"/>
      <c r="E37" s="168">
        <v>2298000</v>
      </c>
    </row>
    <row r="38" spans="1:5" ht="94.5">
      <c r="A38" s="116" t="s">
        <v>1444</v>
      </c>
      <c r="B38" s="118" t="s">
        <v>691</v>
      </c>
      <c r="C38" s="117" t="s">
        <v>357</v>
      </c>
      <c r="D38" s="117" t="s">
        <v>245</v>
      </c>
      <c r="E38" s="168">
        <v>2298000</v>
      </c>
    </row>
    <row r="39" spans="1:5" ht="63">
      <c r="A39" s="116" t="s">
        <v>1466</v>
      </c>
      <c r="B39" s="118" t="s">
        <v>688</v>
      </c>
      <c r="C39" s="117"/>
      <c r="D39" s="117"/>
      <c r="E39" s="168">
        <v>114900</v>
      </c>
    </row>
    <row r="40" spans="1:5" ht="94.5">
      <c r="A40" s="116" t="s">
        <v>1444</v>
      </c>
      <c r="B40" s="118" t="s">
        <v>688</v>
      </c>
      <c r="C40" s="117" t="s">
        <v>357</v>
      </c>
      <c r="D40" s="117" t="s">
        <v>245</v>
      </c>
      <c r="E40" s="168">
        <v>114900</v>
      </c>
    </row>
    <row r="41" spans="1:5" ht="63">
      <c r="A41" s="107" t="s">
        <v>1645</v>
      </c>
      <c r="B41" s="109" t="s">
        <v>936</v>
      </c>
      <c r="C41" s="108"/>
      <c r="D41" s="108"/>
      <c r="E41" s="167">
        <v>60000</v>
      </c>
    </row>
    <row r="42" spans="1:5" ht="63">
      <c r="A42" s="107" t="s">
        <v>1646</v>
      </c>
      <c r="B42" s="109" t="s">
        <v>934</v>
      </c>
      <c r="C42" s="108"/>
      <c r="D42" s="108"/>
      <c r="E42" s="167">
        <v>60000</v>
      </c>
    </row>
    <row r="43" spans="1:5" ht="78.75">
      <c r="A43" s="116" t="s">
        <v>1647</v>
      </c>
      <c r="B43" s="118" t="s">
        <v>932</v>
      </c>
      <c r="C43" s="117"/>
      <c r="D43" s="117"/>
      <c r="E43" s="168">
        <v>60000</v>
      </c>
    </row>
    <row r="44" spans="1:5" ht="15.75">
      <c r="A44" s="116" t="s">
        <v>1453</v>
      </c>
      <c r="B44" s="118" t="s">
        <v>932</v>
      </c>
      <c r="C44" s="117" t="s">
        <v>337</v>
      </c>
      <c r="D44" s="117" t="s">
        <v>265</v>
      </c>
      <c r="E44" s="168">
        <v>60000</v>
      </c>
    </row>
    <row r="45" spans="1:5" ht="78.75">
      <c r="A45" s="107" t="s">
        <v>1648</v>
      </c>
      <c r="B45" s="109" t="s">
        <v>551</v>
      </c>
      <c r="C45" s="108"/>
      <c r="D45" s="108"/>
      <c r="E45" s="167">
        <v>9988406</v>
      </c>
    </row>
    <row r="46" spans="1:5" ht="63">
      <c r="A46" s="107" t="s">
        <v>1649</v>
      </c>
      <c r="B46" s="109" t="s">
        <v>757</v>
      </c>
      <c r="C46" s="108"/>
      <c r="D46" s="108"/>
      <c r="E46" s="167">
        <v>3760000</v>
      </c>
    </row>
    <row r="47" spans="1:5" ht="31.5">
      <c r="A47" s="107" t="s">
        <v>1650</v>
      </c>
      <c r="B47" s="109" t="s">
        <v>755</v>
      </c>
      <c r="C47" s="108"/>
      <c r="D47" s="108"/>
      <c r="E47" s="167">
        <v>3760000</v>
      </c>
    </row>
    <row r="48" spans="1:5" ht="31.5">
      <c r="A48" s="116" t="s">
        <v>1475</v>
      </c>
      <c r="B48" s="118" t="s">
        <v>754</v>
      </c>
      <c r="C48" s="117"/>
      <c r="D48" s="117"/>
      <c r="E48" s="168">
        <v>3760000</v>
      </c>
    </row>
    <row r="49" spans="1:5" ht="47.25">
      <c r="A49" s="116" t="s">
        <v>1449</v>
      </c>
      <c r="B49" s="118" t="s">
        <v>754</v>
      </c>
      <c r="C49" s="117" t="s">
        <v>342</v>
      </c>
      <c r="D49" s="117" t="s">
        <v>251</v>
      </c>
      <c r="E49" s="168">
        <v>3760000</v>
      </c>
    </row>
    <row r="50" spans="1:5" ht="63">
      <c r="A50" s="107" t="s">
        <v>1651</v>
      </c>
      <c r="B50" s="109" t="s">
        <v>549</v>
      </c>
      <c r="C50" s="108"/>
      <c r="D50" s="108"/>
      <c r="E50" s="167">
        <v>40000</v>
      </c>
    </row>
    <row r="51" spans="1:5" ht="78.75">
      <c r="A51" s="107" t="s">
        <v>1652</v>
      </c>
      <c r="B51" s="109" t="s">
        <v>547</v>
      </c>
      <c r="C51" s="108"/>
      <c r="D51" s="108"/>
      <c r="E51" s="167">
        <v>40000</v>
      </c>
    </row>
    <row r="52" spans="1:5" ht="31.5">
      <c r="A52" s="116" t="s">
        <v>1475</v>
      </c>
      <c r="B52" s="118" t="s">
        <v>546</v>
      </c>
      <c r="C52" s="117"/>
      <c r="D52" s="117"/>
      <c r="E52" s="168">
        <v>40000</v>
      </c>
    </row>
    <row r="53" spans="1:5" ht="47.25">
      <c r="A53" s="116" t="s">
        <v>1449</v>
      </c>
      <c r="B53" s="118" t="s">
        <v>546</v>
      </c>
      <c r="C53" s="117" t="s">
        <v>342</v>
      </c>
      <c r="D53" s="117" t="s">
        <v>251</v>
      </c>
      <c r="E53" s="168">
        <v>9960</v>
      </c>
    </row>
    <row r="54" spans="1:5" ht="47.25">
      <c r="A54" s="116" t="s">
        <v>1481</v>
      </c>
      <c r="B54" s="118" t="s">
        <v>546</v>
      </c>
      <c r="C54" s="117" t="s">
        <v>409</v>
      </c>
      <c r="D54" s="117" t="s">
        <v>251</v>
      </c>
      <c r="E54" s="168">
        <v>30040</v>
      </c>
    </row>
    <row r="55" spans="1:5" ht="94.5">
      <c r="A55" s="107" t="s">
        <v>1653</v>
      </c>
      <c r="B55" s="109" t="s">
        <v>544</v>
      </c>
      <c r="C55" s="108"/>
      <c r="D55" s="108"/>
      <c r="E55" s="167">
        <v>33000</v>
      </c>
    </row>
    <row r="56" spans="1:5" ht="78.75">
      <c r="A56" s="107" t="s">
        <v>1654</v>
      </c>
      <c r="B56" s="109" t="s">
        <v>542</v>
      </c>
      <c r="C56" s="108"/>
      <c r="D56" s="108"/>
      <c r="E56" s="167">
        <v>33000</v>
      </c>
    </row>
    <row r="57" spans="1:5" ht="31.5">
      <c r="A57" s="116" t="s">
        <v>1475</v>
      </c>
      <c r="B57" s="118" t="s">
        <v>541</v>
      </c>
      <c r="C57" s="117"/>
      <c r="D57" s="117"/>
      <c r="E57" s="168">
        <v>33000</v>
      </c>
    </row>
    <row r="58" spans="1:5" ht="47.25">
      <c r="A58" s="116" t="s">
        <v>1449</v>
      </c>
      <c r="B58" s="118" t="s">
        <v>541</v>
      </c>
      <c r="C58" s="117" t="s">
        <v>342</v>
      </c>
      <c r="D58" s="117" t="s">
        <v>251</v>
      </c>
      <c r="E58" s="168">
        <v>33000</v>
      </c>
    </row>
    <row r="59" spans="1:5" ht="110.25">
      <c r="A59" s="107" t="s">
        <v>1655</v>
      </c>
      <c r="B59" s="109" t="s">
        <v>685</v>
      </c>
      <c r="C59" s="108"/>
      <c r="D59" s="108"/>
      <c r="E59" s="167">
        <v>35000</v>
      </c>
    </row>
    <row r="60" spans="1:5" ht="47.25">
      <c r="A60" s="107" t="s">
        <v>1656</v>
      </c>
      <c r="B60" s="109" t="s">
        <v>683</v>
      </c>
      <c r="C60" s="108"/>
      <c r="D60" s="108"/>
      <c r="E60" s="167">
        <v>35000</v>
      </c>
    </row>
    <row r="61" spans="1:5" ht="31.5">
      <c r="A61" s="116" t="s">
        <v>1475</v>
      </c>
      <c r="B61" s="118" t="s">
        <v>682</v>
      </c>
      <c r="C61" s="117"/>
      <c r="D61" s="117"/>
      <c r="E61" s="168">
        <v>30000</v>
      </c>
    </row>
    <row r="62" spans="1:5" ht="47.25">
      <c r="A62" s="116" t="s">
        <v>1449</v>
      </c>
      <c r="B62" s="118" t="s">
        <v>682</v>
      </c>
      <c r="C62" s="117" t="s">
        <v>342</v>
      </c>
      <c r="D62" s="117" t="s">
        <v>251</v>
      </c>
      <c r="E62" s="168">
        <v>30000</v>
      </c>
    </row>
    <row r="63" spans="1:5" ht="31.5">
      <c r="A63" s="116" t="s">
        <v>1484</v>
      </c>
      <c r="B63" s="118" t="s">
        <v>681</v>
      </c>
      <c r="C63" s="117"/>
      <c r="D63" s="117"/>
      <c r="E63" s="168">
        <v>5000</v>
      </c>
    </row>
    <row r="64" spans="1:5" ht="47.25">
      <c r="A64" s="116" t="s">
        <v>1481</v>
      </c>
      <c r="B64" s="118" t="s">
        <v>681</v>
      </c>
      <c r="C64" s="117" t="s">
        <v>409</v>
      </c>
      <c r="D64" s="117" t="s">
        <v>251</v>
      </c>
      <c r="E64" s="168">
        <v>5000</v>
      </c>
    </row>
    <row r="65" spans="1:5" ht="63">
      <c r="A65" s="107" t="s">
        <v>1657</v>
      </c>
      <c r="B65" s="109" t="s">
        <v>539</v>
      </c>
      <c r="C65" s="108"/>
      <c r="D65" s="108"/>
      <c r="E65" s="167">
        <v>6120406</v>
      </c>
    </row>
    <row r="66" spans="1:5" ht="47.25">
      <c r="A66" s="107" t="s">
        <v>1658</v>
      </c>
      <c r="B66" s="109" t="s">
        <v>537</v>
      </c>
      <c r="C66" s="108"/>
      <c r="D66" s="108"/>
      <c r="E66" s="167">
        <v>6120406</v>
      </c>
    </row>
    <row r="67" spans="1:5" ht="31.5">
      <c r="A67" s="116" t="s">
        <v>1475</v>
      </c>
      <c r="B67" s="118" t="s">
        <v>680</v>
      </c>
      <c r="C67" s="117"/>
      <c r="D67" s="117"/>
      <c r="E67" s="168">
        <v>5000</v>
      </c>
    </row>
    <row r="68" spans="1:5" ht="47.25">
      <c r="A68" s="116" t="s">
        <v>1449</v>
      </c>
      <c r="B68" s="118" t="s">
        <v>680</v>
      </c>
      <c r="C68" s="117" t="s">
        <v>342</v>
      </c>
      <c r="D68" s="117" t="s">
        <v>251</v>
      </c>
      <c r="E68" s="168">
        <v>5000</v>
      </c>
    </row>
    <row r="69" spans="1:5" ht="31.5">
      <c r="A69" s="116" t="s">
        <v>1659</v>
      </c>
      <c r="B69" s="118" t="s">
        <v>535</v>
      </c>
      <c r="C69" s="117"/>
      <c r="D69" s="117"/>
      <c r="E69" s="168">
        <v>354400</v>
      </c>
    </row>
    <row r="70" spans="1:5" ht="47.25">
      <c r="A70" s="116" t="s">
        <v>1481</v>
      </c>
      <c r="B70" s="118" t="s">
        <v>535</v>
      </c>
      <c r="C70" s="117" t="s">
        <v>409</v>
      </c>
      <c r="D70" s="117" t="s">
        <v>251</v>
      </c>
      <c r="E70" s="168">
        <v>354400</v>
      </c>
    </row>
    <row r="71" spans="1:5" ht="31.5">
      <c r="A71" s="116" t="s">
        <v>1660</v>
      </c>
      <c r="B71" s="118" t="s">
        <v>533</v>
      </c>
      <c r="C71" s="117"/>
      <c r="D71" s="117"/>
      <c r="E71" s="168">
        <v>1726040</v>
      </c>
    </row>
    <row r="72" spans="1:5" ht="47.25">
      <c r="A72" s="116" t="s">
        <v>1481</v>
      </c>
      <c r="B72" s="118" t="s">
        <v>533</v>
      </c>
      <c r="C72" s="117" t="s">
        <v>409</v>
      </c>
      <c r="D72" s="117" t="s">
        <v>251</v>
      </c>
      <c r="E72" s="168">
        <v>1726040</v>
      </c>
    </row>
    <row r="73" spans="1:5" ht="31.5">
      <c r="A73" s="116" t="s">
        <v>1661</v>
      </c>
      <c r="B73" s="118" t="s">
        <v>531</v>
      </c>
      <c r="C73" s="117"/>
      <c r="D73" s="117"/>
      <c r="E73" s="168">
        <v>456000</v>
      </c>
    </row>
    <row r="74" spans="1:5" ht="47.25">
      <c r="A74" s="116" t="s">
        <v>1481</v>
      </c>
      <c r="B74" s="118" t="s">
        <v>531</v>
      </c>
      <c r="C74" s="117" t="s">
        <v>409</v>
      </c>
      <c r="D74" s="117" t="s">
        <v>251</v>
      </c>
      <c r="E74" s="168">
        <v>456000</v>
      </c>
    </row>
    <row r="75" spans="1:5" ht="31.5">
      <c r="A75" s="116" t="s">
        <v>1662</v>
      </c>
      <c r="B75" s="118" t="s">
        <v>529</v>
      </c>
      <c r="C75" s="117"/>
      <c r="D75" s="117"/>
      <c r="E75" s="168">
        <v>609813</v>
      </c>
    </row>
    <row r="76" spans="1:5" ht="47.25">
      <c r="A76" s="116" t="s">
        <v>1481</v>
      </c>
      <c r="B76" s="118" t="s">
        <v>529</v>
      </c>
      <c r="C76" s="117" t="s">
        <v>409</v>
      </c>
      <c r="D76" s="117" t="s">
        <v>251</v>
      </c>
      <c r="E76" s="168">
        <v>609813</v>
      </c>
    </row>
    <row r="77" spans="1:5" ht="31.5">
      <c r="A77" s="116" t="s">
        <v>1663</v>
      </c>
      <c r="B77" s="118" t="s">
        <v>527</v>
      </c>
      <c r="C77" s="117"/>
      <c r="D77" s="117"/>
      <c r="E77" s="168">
        <v>606500</v>
      </c>
    </row>
    <row r="78" spans="1:5" ht="47.25">
      <c r="A78" s="116" t="s">
        <v>1481</v>
      </c>
      <c r="B78" s="118" t="s">
        <v>527</v>
      </c>
      <c r="C78" s="117" t="s">
        <v>409</v>
      </c>
      <c r="D78" s="117" t="s">
        <v>251</v>
      </c>
      <c r="E78" s="168">
        <v>606500</v>
      </c>
    </row>
    <row r="79" spans="1:5" ht="31.5">
      <c r="A79" s="116" t="s">
        <v>1664</v>
      </c>
      <c r="B79" s="118" t="s">
        <v>678</v>
      </c>
      <c r="C79" s="117"/>
      <c r="D79" s="117"/>
      <c r="E79" s="168">
        <v>165653</v>
      </c>
    </row>
    <row r="80" spans="1:5" ht="47.25">
      <c r="A80" s="116" t="s">
        <v>1481</v>
      </c>
      <c r="B80" s="118" t="s">
        <v>678</v>
      </c>
      <c r="C80" s="117" t="s">
        <v>409</v>
      </c>
      <c r="D80" s="117" t="s">
        <v>251</v>
      </c>
      <c r="E80" s="168">
        <v>165653</v>
      </c>
    </row>
    <row r="81" spans="1:5" ht="31.5">
      <c r="A81" s="116" t="s">
        <v>1665</v>
      </c>
      <c r="B81" s="118" t="s">
        <v>676</v>
      </c>
      <c r="C81" s="117"/>
      <c r="D81" s="117"/>
      <c r="E81" s="168">
        <v>246000</v>
      </c>
    </row>
    <row r="82" spans="1:5" ht="47.25">
      <c r="A82" s="116" t="s">
        <v>1481</v>
      </c>
      <c r="B82" s="118" t="s">
        <v>676</v>
      </c>
      <c r="C82" s="117" t="s">
        <v>409</v>
      </c>
      <c r="D82" s="117" t="s">
        <v>251</v>
      </c>
      <c r="E82" s="168">
        <v>246000</v>
      </c>
    </row>
    <row r="83" spans="1:5" ht="31.5">
      <c r="A83" s="116" t="s">
        <v>1666</v>
      </c>
      <c r="B83" s="118" t="s">
        <v>525</v>
      </c>
      <c r="C83" s="117"/>
      <c r="D83" s="117"/>
      <c r="E83" s="168">
        <v>709000</v>
      </c>
    </row>
    <row r="84" spans="1:5" ht="47.25">
      <c r="A84" s="116" t="s">
        <v>1481</v>
      </c>
      <c r="B84" s="118" t="s">
        <v>525</v>
      </c>
      <c r="C84" s="117" t="s">
        <v>409</v>
      </c>
      <c r="D84" s="117" t="s">
        <v>251</v>
      </c>
      <c r="E84" s="168">
        <v>709000</v>
      </c>
    </row>
    <row r="85" spans="1:5" ht="31.5">
      <c r="A85" s="116" t="s">
        <v>1667</v>
      </c>
      <c r="B85" s="118" t="s">
        <v>674</v>
      </c>
      <c r="C85" s="117"/>
      <c r="D85" s="117"/>
      <c r="E85" s="168">
        <v>122000</v>
      </c>
    </row>
    <row r="86" spans="1:5" ht="47.25">
      <c r="A86" s="116" t="s">
        <v>1481</v>
      </c>
      <c r="B86" s="118" t="s">
        <v>674</v>
      </c>
      <c r="C86" s="117" t="s">
        <v>409</v>
      </c>
      <c r="D86" s="117" t="s">
        <v>251</v>
      </c>
      <c r="E86" s="168">
        <v>122000</v>
      </c>
    </row>
    <row r="87" spans="1:5" ht="31.5">
      <c r="A87" s="116" t="s">
        <v>1668</v>
      </c>
      <c r="B87" s="118" t="s">
        <v>672</v>
      </c>
      <c r="C87" s="117"/>
      <c r="D87" s="117"/>
      <c r="E87" s="168">
        <v>100000</v>
      </c>
    </row>
    <row r="88" spans="1:5" ht="47.25">
      <c r="A88" s="116" t="s">
        <v>1481</v>
      </c>
      <c r="B88" s="118" t="s">
        <v>672</v>
      </c>
      <c r="C88" s="117" t="s">
        <v>409</v>
      </c>
      <c r="D88" s="117" t="s">
        <v>251</v>
      </c>
      <c r="E88" s="168">
        <v>100000</v>
      </c>
    </row>
    <row r="89" spans="1:5" ht="31.5">
      <c r="A89" s="116" t="s">
        <v>1669</v>
      </c>
      <c r="B89" s="118" t="s">
        <v>670</v>
      </c>
      <c r="C89" s="117"/>
      <c r="D89" s="117"/>
      <c r="E89" s="168">
        <v>950000</v>
      </c>
    </row>
    <row r="90" spans="1:5" ht="47.25">
      <c r="A90" s="116" t="s">
        <v>1481</v>
      </c>
      <c r="B90" s="118" t="s">
        <v>670</v>
      </c>
      <c r="C90" s="117" t="s">
        <v>409</v>
      </c>
      <c r="D90" s="117" t="s">
        <v>251</v>
      </c>
      <c r="E90" s="168">
        <v>950000</v>
      </c>
    </row>
    <row r="91" spans="1:5" ht="31.5">
      <c r="A91" s="116" t="s">
        <v>1670</v>
      </c>
      <c r="B91" s="118" t="s">
        <v>668</v>
      </c>
      <c r="C91" s="117"/>
      <c r="D91" s="117"/>
      <c r="E91" s="168">
        <v>70000</v>
      </c>
    </row>
    <row r="92" spans="1:5" ht="47.25">
      <c r="A92" s="116" t="s">
        <v>1481</v>
      </c>
      <c r="B92" s="118" t="s">
        <v>668</v>
      </c>
      <c r="C92" s="117" t="s">
        <v>409</v>
      </c>
      <c r="D92" s="117" t="s">
        <v>251</v>
      </c>
      <c r="E92" s="168">
        <v>70000</v>
      </c>
    </row>
    <row r="93" spans="1:5" ht="94.5">
      <c r="A93" s="107" t="s">
        <v>1671</v>
      </c>
      <c r="B93" s="109" t="s">
        <v>563</v>
      </c>
      <c r="C93" s="108"/>
      <c r="D93" s="108"/>
      <c r="E93" s="167">
        <v>700000</v>
      </c>
    </row>
    <row r="94" spans="1:5" ht="63">
      <c r="A94" s="107" t="s">
        <v>1672</v>
      </c>
      <c r="B94" s="109" t="s">
        <v>561</v>
      </c>
      <c r="C94" s="108"/>
      <c r="D94" s="108"/>
      <c r="E94" s="167">
        <v>500000</v>
      </c>
    </row>
    <row r="95" spans="1:5" ht="78.75">
      <c r="A95" s="107" t="s">
        <v>1673</v>
      </c>
      <c r="B95" s="109" t="s">
        <v>559</v>
      </c>
      <c r="C95" s="108"/>
      <c r="D95" s="108"/>
      <c r="E95" s="167">
        <v>500000</v>
      </c>
    </row>
    <row r="96" spans="1:5" ht="31.5">
      <c r="A96" s="116" t="s">
        <v>1469</v>
      </c>
      <c r="B96" s="118" t="s">
        <v>556</v>
      </c>
      <c r="C96" s="117"/>
      <c r="D96" s="117"/>
      <c r="E96" s="168">
        <v>500000</v>
      </c>
    </row>
    <row r="97" spans="1:5" ht="47.25">
      <c r="A97" s="116" t="s">
        <v>1449</v>
      </c>
      <c r="B97" s="118" t="s">
        <v>556</v>
      </c>
      <c r="C97" s="117" t="s">
        <v>342</v>
      </c>
      <c r="D97" s="117" t="s">
        <v>265</v>
      </c>
      <c r="E97" s="168">
        <v>500000</v>
      </c>
    </row>
    <row r="98" spans="1:5" ht="78.75">
      <c r="A98" s="107" t="s">
        <v>1674</v>
      </c>
      <c r="B98" s="109" t="s">
        <v>568</v>
      </c>
      <c r="C98" s="108"/>
      <c r="D98" s="108"/>
      <c r="E98" s="167">
        <v>200000</v>
      </c>
    </row>
    <row r="99" spans="1:5" ht="78.75">
      <c r="A99" s="107" t="s">
        <v>1675</v>
      </c>
      <c r="B99" s="109" t="s">
        <v>566</v>
      </c>
      <c r="C99" s="108"/>
      <c r="D99" s="108"/>
      <c r="E99" s="167">
        <v>200000</v>
      </c>
    </row>
    <row r="100" spans="1:5" ht="31.5">
      <c r="A100" s="116" t="s">
        <v>1469</v>
      </c>
      <c r="B100" s="118" t="s">
        <v>565</v>
      </c>
      <c r="C100" s="117"/>
      <c r="D100" s="117"/>
      <c r="E100" s="168">
        <v>200000</v>
      </c>
    </row>
    <row r="101" spans="1:5" ht="47.25">
      <c r="A101" s="116" t="s">
        <v>1449</v>
      </c>
      <c r="B101" s="118" t="s">
        <v>565</v>
      </c>
      <c r="C101" s="117" t="s">
        <v>342</v>
      </c>
      <c r="D101" s="117" t="s">
        <v>245</v>
      </c>
      <c r="E101" s="168">
        <v>200000</v>
      </c>
    </row>
    <row r="102" spans="1:5" ht="47.25">
      <c r="A102" s="107" t="s">
        <v>1676</v>
      </c>
      <c r="B102" s="109" t="s">
        <v>350</v>
      </c>
      <c r="C102" s="108"/>
      <c r="D102" s="108"/>
      <c r="E102" s="167">
        <v>2106800</v>
      </c>
    </row>
    <row r="103" spans="1:5" ht="94.5">
      <c r="A103" s="107" t="s">
        <v>1677</v>
      </c>
      <c r="B103" s="109" t="s">
        <v>945</v>
      </c>
      <c r="C103" s="108"/>
      <c r="D103" s="108"/>
      <c r="E103" s="167">
        <v>202500</v>
      </c>
    </row>
    <row r="104" spans="1:5" ht="31.5">
      <c r="A104" s="116" t="s">
        <v>1469</v>
      </c>
      <c r="B104" s="118" t="s">
        <v>944</v>
      </c>
      <c r="C104" s="117"/>
      <c r="D104" s="117"/>
      <c r="E104" s="168">
        <v>202500</v>
      </c>
    </row>
    <row r="105" spans="1:5" ht="47.25">
      <c r="A105" s="116" t="s">
        <v>1449</v>
      </c>
      <c r="B105" s="118" t="s">
        <v>944</v>
      </c>
      <c r="C105" s="117" t="s">
        <v>342</v>
      </c>
      <c r="D105" s="117" t="s">
        <v>263</v>
      </c>
      <c r="E105" s="168">
        <v>202500</v>
      </c>
    </row>
    <row r="106" spans="1:5" ht="110.25">
      <c r="A106" s="107" t="s">
        <v>1678</v>
      </c>
      <c r="B106" s="109" t="s">
        <v>942</v>
      </c>
      <c r="C106" s="108"/>
      <c r="D106" s="108"/>
      <c r="E106" s="167">
        <v>190000</v>
      </c>
    </row>
    <row r="107" spans="1:5" ht="31.5">
      <c r="A107" s="116" t="s">
        <v>1475</v>
      </c>
      <c r="B107" s="118" t="s">
        <v>941</v>
      </c>
      <c r="C107" s="117"/>
      <c r="D107" s="117"/>
      <c r="E107" s="168">
        <v>190000</v>
      </c>
    </row>
    <row r="108" spans="1:5" ht="47.25">
      <c r="A108" s="116" t="s">
        <v>1449</v>
      </c>
      <c r="B108" s="118" t="s">
        <v>941</v>
      </c>
      <c r="C108" s="117" t="s">
        <v>342</v>
      </c>
      <c r="D108" s="117" t="s">
        <v>263</v>
      </c>
      <c r="E108" s="168">
        <v>190000</v>
      </c>
    </row>
    <row r="109" spans="1:5" ht="63">
      <c r="A109" s="107" t="s">
        <v>1679</v>
      </c>
      <c r="B109" s="109" t="s">
        <v>348</v>
      </c>
      <c r="C109" s="108"/>
      <c r="D109" s="108"/>
      <c r="E109" s="167">
        <v>1632500</v>
      </c>
    </row>
    <row r="110" spans="1:5" ht="31.5">
      <c r="A110" s="116" t="s">
        <v>1475</v>
      </c>
      <c r="B110" s="118" t="s">
        <v>346</v>
      </c>
      <c r="C110" s="117"/>
      <c r="D110" s="117"/>
      <c r="E110" s="168">
        <v>1453720</v>
      </c>
    </row>
    <row r="111" spans="1:5" ht="47.25">
      <c r="A111" s="116" t="s">
        <v>1449</v>
      </c>
      <c r="B111" s="118" t="s">
        <v>346</v>
      </c>
      <c r="C111" s="117" t="s">
        <v>342</v>
      </c>
      <c r="D111" s="117" t="s">
        <v>263</v>
      </c>
      <c r="E111" s="168">
        <v>1453720</v>
      </c>
    </row>
    <row r="112" spans="1:5" ht="15.75">
      <c r="A112" s="116" t="s">
        <v>1500</v>
      </c>
      <c r="B112" s="118" t="s">
        <v>343</v>
      </c>
      <c r="C112" s="117"/>
      <c r="D112" s="117"/>
      <c r="E112" s="168">
        <v>178780</v>
      </c>
    </row>
    <row r="113" spans="1:5" ht="47.25">
      <c r="A113" s="116" t="s">
        <v>1449</v>
      </c>
      <c r="B113" s="118" t="s">
        <v>343</v>
      </c>
      <c r="C113" s="117" t="s">
        <v>342</v>
      </c>
      <c r="D113" s="117" t="s">
        <v>263</v>
      </c>
      <c r="E113" s="168">
        <v>178780</v>
      </c>
    </row>
    <row r="114" spans="1:5" ht="47.25">
      <c r="A114" s="107" t="s">
        <v>1680</v>
      </c>
      <c r="B114" s="109" t="s">
        <v>939</v>
      </c>
      <c r="C114" s="108"/>
      <c r="D114" s="108"/>
      <c r="E114" s="167">
        <v>81800</v>
      </c>
    </row>
    <row r="115" spans="1:5" ht="31.5">
      <c r="A115" s="116" t="s">
        <v>1475</v>
      </c>
      <c r="B115" s="118" t="s">
        <v>938</v>
      </c>
      <c r="C115" s="117"/>
      <c r="D115" s="117"/>
      <c r="E115" s="168">
        <v>81800</v>
      </c>
    </row>
    <row r="116" spans="1:5" ht="47.25">
      <c r="A116" s="116" t="s">
        <v>1449</v>
      </c>
      <c r="B116" s="118" t="s">
        <v>938</v>
      </c>
      <c r="C116" s="117" t="s">
        <v>342</v>
      </c>
      <c r="D116" s="117" t="s">
        <v>263</v>
      </c>
      <c r="E116" s="168">
        <v>81800</v>
      </c>
    </row>
    <row r="117" spans="1:5" ht="126">
      <c r="A117" s="107" t="s">
        <v>1681</v>
      </c>
      <c r="B117" s="109" t="s">
        <v>666</v>
      </c>
      <c r="C117" s="108"/>
      <c r="D117" s="108"/>
      <c r="E117" s="167">
        <v>30845528</v>
      </c>
    </row>
    <row r="118" spans="1:5" ht="94.5">
      <c r="A118" s="107" t="s">
        <v>1682</v>
      </c>
      <c r="B118" s="109" t="s">
        <v>909</v>
      </c>
      <c r="C118" s="108"/>
      <c r="D118" s="108"/>
      <c r="E118" s="167">
        <v>883230</v>
      </c>
    </row>
    <row r="119" spans="1:5" ht="31.5">
      <c r="A119" s="116" t="s">
        <v>1475</v>
      </c>
      <c r="B119" s="118" t="s">
        <v>908</v>
      </c>
      <c r="C119" s="117"/>
      <c r="D119" s="117"/>
      <c r="E119" s="168">
        <v>883230</v>
      </c>
    </row>
    <row r="120" spans="1:5" ht="47.25">
      <c r="A120" s="116" t="s">
        <v>1449</v>
      </c>
      <c r="B120" s="118" t="s">
        <v>908</v>
      </c>
      <c r="C120" s="117" t="s">
        <v>342</v>
      </c>
      <c r="D120" s="117" t="s">
        <v>249</v>
      </c>
      <c r="E120" s="168">
        <v>883230</v>
      </c>
    </row>
    <row r="121" spans="1:5" ht="47.25">
      <c r="A121" s="107" t="s">
        <v>1683</v>
      </c>
      <c r="B121" s="109" t="s">
        <v>664</v>
      </c>
      <c r="C121" s="108"/>
      <c r="D121" s="108"/>
      <c r="E121" s="167">
        <v>7399900</v>
      </c>
    </row>
    <row r="122" spans="1:5" ht="31.5">
      <c r="A122" s="116" t="s">
        <v>1475</v>
      </c>
      <c r="B122" s="118" t="s">
        <v>901</v>
      </c>
      <c r="C122" s="117"/>
      <c r="D122" s="117"/>
      <c r="E122" s="168">
        <v>6549900</v>
      </c>
    </row>
    <row r="123" spans="1:5" ht="47.25">
      <c r="A123" s="116" t="s">
        <v>1449</v>
      </c>
      <c r="B123" s="118" t="s">
        <v>901</v>
      </c>
      <c r="C123" s="117" t="s">
        <v>342</v>
      </c>
      <c r="D123" s="117" t="s">
        <v>249</v>
      </c>
      <c r="E123" s="168">
        <v>6549900</v>
      </c>
    </row>
    <row r="124" spans="1:5" ht="31.5">
      <c r="A124" s="116" t="s">
        <v>1684</v>
      </c>
      <c r="B124" s="118" t="s">
        <v>662</v>
      </c>
      <c r="C124" s="117"/>
      <c r="D124" s="117"/>
      <c r="E124" s="168">
        <v>400000</v>
      </c>
    </row>
    <row r="125" spans="1:5" ht="47.25">
      <c r="A125" s="116" t="s">
        <v>1481</v>
      </c>
      <c r="B125" s="118" t="s">
        <v>662</v>
      </c>
      <c r="C125" s="117" t="s">
        <v>409</v>
      </c>
      <c r="D125" s="117" t="s">
        <v>251</v>
      </c>
      <c r="E125" s="168">
        <v>400000</v>
      </c>
    </row>
    <row r="126" spans="1:5" ht="15.75">
      <c r="A126" s="116" t="s">
        <v>1476</v>
      </c>
      <c r="B126" s="118" t="s">
        <v>900</v>
      </c>
      <c r="C126" s="117"/>
      <c r="D126" s="117"/>
      <c r="E126" s="168">
        <v>450000</v>
      </c>
    </row>
    <row r="127" spans="1:5" ht="15.75">
      <c r="A127" s="116" t="s">
        <v>1453</v>
      </c>
      <c r="B127" s="118" t="s">
        <v>900</v>
      </c>
      <c r="C127" s="117" t="s">
        <v>337</v>
      </c>
      <c r="D127" s="117" t="s">
        <v>249</v>
      </c>
      <c r="E127" s="168">
        <v>450000</v>
      </c>
    </row>
    <row r="128" spans="1:5" ht="47.25">
      <c r="A128" s="107" t="s">
        <v>1685</v>
      </c>
      <c r="B128" s="109" t="s">
        <v>906</v>
      </c>
      <c r="C128" s="108"/>
      <c r="D128" s="108"/>
      <c r="E128" s="167">
        <v>2562398</v>
      </c>
    </row>
    <row r="129" spans="1:5" ht="47.25">
      <c r="A129" s="116" t="s">
        <v>1463</v>
      </c>
      <c r="B129" s="118" t="s">
        <v>904</v>
      </c>
      <c r="C129" s="117"/>
      <c r="D129" s="117"/>
      <c r="E129" s="168">
        <v>2562398</v>
      </c>
    </row>
    <row r="130" spans="1:5" ht="94.5">
      <c r="A130" s="116" t="s">
        <v>1444</v>
      </c>
      <c r="B130" s="118" t="s">
        <v>904</v>
      </c>
      <c r="C130" s="117" t="s">
        <v>357</v>
      </c>
      <c r="D130" s="117" t="s">
        <v>249</v>
      </c>
      <c r="E130" s="168">
        <v>2121492</v>
      </c>
    </row>
    <row r="131" spans="1:5" ht="47.25">
      <c r="A131" s="116" t="s">
        <v>1449</v>
      </c>
      <c r="B131" s="118" t="s">
        <v>904</v>
      </c>
      <c r="C131" s="117" t="s">
        <v>342</v>
      </c>
      <c r="D131" s="117" t="s">
        <v>249</v>
      </c>
      <c r="E131" s="168">
        <v>440406</v>
      </c>
    </row>
    <row r="132" spans="1:5" ht="15.75">
      <c r="A132" s="116" t="s">
        <v>1453</v>
      </c>
      <c r="B132" s="118" t="s">
        <v>904</v>
      </c>
      <c r="C132" s="117" t="s">
        <v>337</v>
      </c>
      <c r="D132" s="117" t="s">
        <v>249</v>
      </c>
      <c r="E132" s="168">
        <v>500</v>
      </c>
    </row>
    <row r="133" spans="1:5" ht="141.75">
      <c r="A133" s="107" t="s">
        <v>1686</v>
      </c>
      <c r="B133" s="109" t="s">
        <v>898</v>
      </c>
      <c r="C133" s="108"/>
      <c r="D133" s="108"/>
      <c r="E133" s="167">
        <v>20000000</v>
      </c>
    </row>
    <row r="134" spans="1:5" ht="31.5">
      <c r="A134" s="116" t="s">
        <v>1475</v>
      </c>
      <c r="B134" s="118" t="s">
        <v>897</v>
      </c>
      <c r="C134" s="117"/>
      <c r="D134" s="117"/>
      <c r="E134" s="168">
        <v>20000000</v>
      </c>
    </row>
    <row r="135" spans="1:5" ht="15.75">
      <c r="A135" s="116" t="s">
        <v>1453</v>
      </c>
      <c r="B135" s="118" t="s">
        <v>897</v>
      </c>
      <c r="C135" s="117" t="s">
        <v>337</v>
      </c>
      <c r="D135" s="117" t="s">
        <v>249</v>
      </c>
      <c r="E135" s="168">
        <v>20000000</v>
      </c>
    </row>
    <row r="136" spans="1:5" ht="63">
      <c r="A136" s="107" t="s">
        <v>1687</v>
      </c>
      <c r="B136" s="109" t="s">
        <v>780</v>
      </c>
      <c r="C136" s="108"/>
      <c r="D136" s="108"/>
      <c r="E136" s="167">
        <v>23599007</v>
      </c>
    </row>
    <row r="137" spans="1:5" ht="78.75">
      <c r="A137" s="107" t="s">
        <v>1688</v>
      </c>
      <c r="B137" s="109" t="s">
        <v>890</v>
      </c>
      <c r="C137" s="108"/>
      <c r="D137" s="108"/>
      <c r="E137" s="167">
        <v>200000</v>
      </c>
    </row>
    <row r="138" spans="1:5" ht="31.5">
      <c r="A138" s="107" t="s">
        <v>1689</v>
      </c>
      <c r="B138" s="109" t="s">
        <v>888</v>
      </c>
      <c r="C138" s="108"/>
      <c r="D138" s="108"/>
      <c r="E138" s="167">
        <v>200000</v>
      </c>
    </row>
    <row r="139" spans="1:5" ht="63">
      <c r="A139" s="116" t="s">
        <v>1505</v>
      </c>
      <c r="B139" s="118" t="s">
        <v>886</v>
      </c>
      <c r="C139" s="117"/>
      <c r="D139" s="117"/>
      <c r="E139" s="168">
        <v>120000</v>
      </c>
    </row>
    <row r="140" spans="1:5" ht="47.25">
      <c r="A140" s="116" t="s">
        <v>1449</v>
      </c>
      <c r="B140" s="118" t="s">
        <v>886</v>
      </c>
      <c r="C140" s="117" t="s">
        <v>342</v>
      </c>
      <c r="D140" s="117" t="s">
        <v>265</v>
      </c>
      <c r="E140" s="168">
        <v>120000</v>
      </c>
    </row>
    <row r="141" spans="1:5" ht="63">
      <c r="A141" s="116" t="s">
        <v>1690</v>
      </c>
      <c r="B141" s="118" t="s">
        <v>883</v>
      </c>
      <c r="C141" s="117"/>
      <c r="D141" s="117"/>
      <c r="E141" s="168">
        <v>80000</v>
      </c>
    </row>
    <row r="142" spans="1:5" ht="47.25">
      <c r="A142" s="116" t="s">
        <v>1449</v>
      </c>
      <c r="B142" s="118" t="s">
        <v>883</v>
      </c>
      <c r="C142" s="117" t="s">
        <v>342</v>
      </c>
      <c r="D142" s="117" t="s">
        <v>265</v>
      </c>
      <c r="E142" s="168">
        <v>80000</v>
      </c>
    </row>
    <row r="143" spans="1:5" ht="63">
      <c r="A143" s="107" t="s">
        <v>1691</v>
      </c>
      <c r="B143" s="109" t="s">
        <v>861</v>
      </c>
      <c r="C143" s="108"/>
      <c r="D143" s="108"/>
      <c r="E143" s="167">
        <v>19294253</v>
      </c>
    </row>
    <row r="144" spans="1:5" ht="126">
      <c r="A144" s="107" t="s">
        <v>1692</v>
      </c>
      <c r="B144" s="109" t="s">
        <v>859</v>
      </c>
      <c r="C144" s="108"/>
      <c r="D144" s="108"/>
      <c r="E144" s="167">
        <v>16194253</v>
      </c>
    </row>
    <row r="145" spans="1:5" ht="31.5">
      <c r="A145" s="116" t="s">
        <v>1693</v>
      </c>
      <c r="B145" s="118" t="s">
        <v>858</v>
      </c>
      <c r="C145" s="117"/>
      <c r="D145" s="117"/>
      <c r="E145" s="168">
        <v>3413253</v>
      </c>
    </row>
    <row r="146" spans="1:5" ht="47.25">
      <c r="A146" s="116" t="s">
        <v>1514</v>
      </c>
      <c r="B146" s="118" t="s">
        <v>858</v>
      </c>
      <c r="C146" s="117" t="s">
        <v>782</v>
      </c>
      <c r="D146" s="117" t="s">
        <v>271</v>
      </c>
      <c r="E146" s="168">
        <v>3413253</v>
      </c>
    </row>
    <row r="147" spans="1:5" ht="126">
      <c r="A147" s="116" t="s">
        <v>1513</v>
      </c>
      <c r="B147" s="118" t="s">
        <v>856</v>
      </c>
      <c r="C147" s="117"/>
      <c r="D147" s="117"/>
      <c r="E147" s="168">
        <v>10400000</v>
      </c>
    </row>
    <row r="148" spans="1:5" ht="47.25">
      <c r="A148" s="116" t="s">
        <v>1514</v>
      </c>
      <c r="B148" s="118" t="s">
        <v>856</v>
      </c>
      <c r="C148" s="117" t="s">
        <v>782</v>
      </c>
      <c r="D148" s="117" t="s">
        <v>271</v>
      </c>
      <c r="E148" s="168">
        <v>10400000</v>
      </c>
    </row>
    <row r="149" spans="1:5" ht="157.5">
      <c r="A149" s="116" t="s">
        <v>1694</v>
      </c>
      <c r="B149" s="118" t="s">
        <v>854</v>
      </c>
      <c r="C149" s="117"/>
      <c r="D149" s="117"/>
      <c r="E149" s="168">
        <v>2381000</v>
      </c>
    </row>
    <row r="150" spans="1:5" ht="47.25">
      <c r="A150" s="116" t="s">
        <v>1514</v>
      </c>
      <c r="B150" s="118" t="s">
        <v>854</v>
      </c>
      <c r="C150" s="117" t="s">
        <v>782</v>
      </c>
      <c r="D150" s="117" t="s">
        <v>271</v>
      </c>
      <c r="E150" s="168">
        <v>2381000</v>
      </c>
    </row>
    <row r="151" spans="1:5" ht="110.25">
      <c r="A151" s="107" t="s">
        <v>1695</v>
      </c>
      <c r="B151" s="109" t="s">
        <v>852</v>
      </c>
      <c r="C151" s="108"/>
      <c r="D151" s="108"/>
      <c r="E151" s="167">
        <v>3100000</v>
      </c>
    </row>
    <row r="152" spans="1:5" ht="31.5">
      <c r="A152" s="116" t="s">
        <v>1475</v>
      </c>
      <c r="B152" s="118" t="s">
        <v>851</v>
      </c>
      <c r="C152" s="117"/>
      <c r="D152" s="117"/>
      <c r="E152" s="168">
        <v>3100000</v>
      </c>
    </row>
    <row r="153" spans="1:5" ht="47.25">
      <c r="A153" s="116" t="s">
        <v>1449</v>
      </c>
      <c r="B153" s="118" t="s">
        <v>851</v>
      </c>
      <c r="C153" s="117" t="s">
        <v>342</v>
      </c>
      <c r="D153" s="117" t="s">
        <v>271</v>
      </c>
      <c r="E153" s="168">
        <v>3100000</v>
      </c>
    </row>
    <row r="154" spans="1:5" ht="47.25">
      <c r="A154" s="107" t="s">
        <v>1696</v>
      </c>
      <c r="B154" s="109" t="s">
        <v>778</v>
      </c>
      <c r="C154" s="108"/>
      <c r="D154" s="108"/>
      <c r="E154" s="167">
        <v>1039200</v>
      </c>
    </row>
    <row r="155" spans="1:5" ht="63">
      <c r="A155" s="107" t="s">
        <v>1697</v>
      </c>
      <c r="B155" s="109" t="s">
        <v>776</v>
      </c>
      <c r="C155" s="108"/>
      <c r="D155" s="108"/>
      <c r="E155" s="167">
        <v>1039200</v>
      </c>
    </row>
    <row r="156" spans="1:5" ht="31.5">
      <c r="A156" s="116" t="s">
        <v>1602</v>
      </c>
      <c r="B156" s="118" t="s">
        <v>774</v>
      </c>
      <c r="C156" s="117"/>
      <c r="D156" s="117"/>
      <c r="E156" s="168">
        <v>987200</v>
      </c>
    </row>
    <row r="157" spans="1:5" ht="31.5">
      <c r="A157" s="116" t="s">
        <v>1550</v>
      </c>
      <c r="B157" s="118" t="s">
        <v>774</v>
      </c>
      <c r="C157" s="117" t="s">
        <v>378</v>
      </c>
      <c r="D157" s="117" t="s">
        <v>303</v>
      </c>
      <c r="E157" s="168">
        <v>987200</v>
      </c>
    </row>
    <row r="158" spans="1:5" ht="63">
      <c r="A158" s="116" t="s">
        <v>1603</v>
      </c>
      <c r="B158" s="118" t="s">
        <v>772</v>
      </c>
      <c r="C158" s="117"/>
      <c r="D158" s="117"/>
      <c r="E158" s="168">
        <v>52000</v>
      </c>
    </row>
    <row r="159" spans="1:5" ht="31.5">
      <c r="A159" s="116" t="s">
        <v>1550</v>
      </c>
      <c r="B159" s="118" t="s">
        <v>772</v>
      </c>
      <c r="C159" s="117" t="s">
        <v>378</v>
      </c>
      <c r="D159" s="117" t="s">
        <v>303</v>
      </c>
      <c r="E159" s="168">
        <v>52000</v>
      </c>
    </row>
    <row r="160" spans="1:5" ht="47.25">
      <c r="A160" s="107" t="s">
        <v>1698</v>
      </c>
      <c r="B160" s="109" t="s">
        <v>880</v>
      </c>
      <c r="C160" s="108"/>
      <c r="D160" s="108"/>
      <c r="E160" s="167">
        <v>3065554</v>
      </c>
    </row>
    <row r="161" spans="1:5" ht="31.5">
      <c r="A161" s="107" t="s">
        <v>1699</v>
      </c>
      <c r="B161" s="109" t="s">
        <v>878</v>
      </c>
      <c r="C161" s="108"/>
      <c r="D161" s="108"/>
      <c r="E161" s="167">
        <v>3065554</v>
      </c>
    </row>
    <row r="162" spans="1:5" ht="31.5">
      <c r="A162" s="116" t="s">
        <v>1693</v>
      </c>
      <c r="B162" s="118" t="s">
        <v>877</v>
      </c>
      <c r="C162" s="117"/>
      <c r="D162" s="117"/>
      <c r="E162" s="168">
        <v>3065554</v>
      </c>
    </row>
    <row r="163" spans="1:5" ht="47.25">
      <c r="A163" s="116" t="s">
        <v>1514</v>
      </c>
      <c r="B163" s="118" t="s">
        <v>877</v>
      </c>
      <c r="C163" s="117" t="s">
        <v>782</v>
      </c>
      <c r="D163" s="117" t="s">
        <v>269</v>
      </c>
      <c r="E163" s="168">
        <v>3065554</v>
      </c>
    </row>
    <row r="164" spans="1:5" ht="94.5">
      <c r="A164" s="107" t="s">
        <v>1700</v>
      </c>
      <c r="B164" s="109" t="s">
        <v>849</v>
      </c>
      <c r="C164" s="108"/>
      <c r="D164" s="108"/>
      <c r="E164" s="167">
        <v>14652000</v>
      </c>
    </row>
    <row r="165" spans="1:5" ht="47.25">
      <c r="A165" s="107" t="s">
        <v>1701</v>
      </c>
      <c r="B165" s="109" t="s">
        <v>875</v>
      </c>
      <c r="C165" s="108"/>
      <c r="D165" s="108"/>
      <c r="E165" s="167">
        <v>350000</v>
      </c>
    </row>
    <row r="166" spans="1:5" ht="31.5">
      <c r="A166" s="116" t="s">
        <v>1475</v>
      </c>
      <c r="B166" s="118" t="s">
        <v>874</v>
      </c>
      <c r="C166" s="117"/>
      <c r="D166" s="117"/>
      <c r="E166" s="168">
        <v>350000</v>
      </c>
    </row>
    <row r="167" spans="1:5" ht="47.25">
      <c r="A167" s="116" t="s">
        <v>1449</v>
      </c>
      <c r="B167" s="118" t="s">
        <v>874</v>
      </c>
      <c r="C167" s="117" t="s">
        <v>342</v>
      </c>
      <c r="D167" s="117" t="s">
        <v>269</v>
      </c>
      <c r="E167" s="168">
        <v>350000</v>
      </c>
    </row>
    <row r="168" spans="1:5" ht="47.25">
      <c r="A168" s="107" t="s">
        <v>1702</v>
      </c>
      <c r="B168" s="109" t="s">
        <v>847</v>
      </c>
      <c r="C168" s="108"/>
      <c r="D168" s="108"/>
      <c r="E168" s="167">
        <v>14302000</v>
      </c>
    </row>
    <row r="169" spans="1:5" ht="15.75">
      <c r="A169" s="116" t="s">
        <v>1476</v>
      </c>
      <c r="B169" s="118" t="s">
        <v>845</v>
      </c>
      <c r="C169" s="117"/>
      <c r="D169" s="117"/>
      <c r="E169" s="168">
        <v>14302000</v>
      </c>
    </row>
    <row r="170" spans="1:5" ht="15.75">
      <c r="A170" s="116" t="s">
        <v>1453</v>
      </c>
      <c r="B170" s="118" t="s">
        <v>845</v>
      </c>
      <c r="C170" s="117" t="s">
        <v>337</v>
      </c>
      <c r="D170" s="117" t="s">
        <v>271</v>
      </c>
      <c r="E170" s="168">
        <v>14302000</v>
      </c>
    </row>
    <row r="171" spans="1:5" ht="63">
      <c r="A171" s="107" t="s">
        <v>1703</v>
      </c>
      <c r="B171" s="109" t="s">
        <v>805</v>
      </c>
      <c r="C171" s="108"/>
      <c r="D171" s="108"/>
      <c r="E171" s="167">
        <v>40674962.43</v>
      </c>
    </row>
    <row r="172" spans="1:5" ht="47.25">
      <c r="A172" s="107" t="s">
        <v>1704</v>
      </c>
      <c r="B172" s="109" t="s">
        <v>803</v>
      </c>
      <c r="C172" s="108"/>
      <c r="D172" s="108"/>
      <c r="E172" s="167">
        <v>40674962.43</v>
      </c>
    </row>
    <row r="173" spans="1:5" ht="63">
      <c r="A173" s="107" t="s">
        <v>1705</v>
      </c>
      <c r="B173" s="109" t="s">
        <v>872</v>
      </c>
      <c r="C173" s="108"/>
      <c r="D173" s="108"/>
      <c r="E173" s="167">
        <v>9089013.96</v>
      </c>
    </row>
    <row r="174" spans="1:5" ht="31.5">
      <c r="A174" s="116" t="s">
        <v>1475</v>
      </c>
      <c r="B174" s="118" t="s">
        <v>871</v>
      </c>
      <c r="C174" s="117"/>
      <c r="D174" s="117"/>
      <c r="E174" s="168">
        <v>6035733</v>
      </c>
    </row>
    <row r="175" spans="1:5" ht="47.25">
      <c r="A175" s="116" t="s">
        <v>1449</v>
      </c>
      <c r="B175" s="118" t="s">
        <v>871</v>
      </c>
      <c r="C175" s="117" t="s">
        <v>342</v>
      </c>
      <c r="D175" s="117" t="s">
        <v>269</v>
      </c>
      <c r="E175" s="168">
        <v>6035733</v>
      </c>
    </row>
    <row r="176" spans="1:5" ht="31.5">
      <c r="A176" s="116" t="s">
        <v>1706</v>
      </c>
      <c r="B176" s="118" t="s">
        <v>870</v>
      </c>
      <c r="C176" s="117"/>
      <c r="D176" s="117"/>
      <c r="E176" s="168">
        <v>3053280.96</v>
      </c>
    </row>
    <row r="177" spans="1:5" ht="47.25">
      <c r="A177" s="116" t="s">
        <v>1449</v>
      </c>
      <c r="B177" s="118" t="s">
        <v>870</v>
      </c>
      <c r="C177" s="117" t="s">
        <v>342</v>
      </c>
      <c r="D177" s="117" t="s">
        <v>269</v>
      </c>
      <c r="E177" s="168">
        <v>3053280.96</v>
      </c>
    </row>
    <row r="178" spans="1:5" ht="63">
      <c r="A178" s="107" t="s">
        <v>1707</v>
      </c>
      <c r="B178" s="109" t="s">
        <v>843</v>
      </c>
      <c r="C178" s="108"/>
      <c r="D178" s="108"/>
      <c r="E178" s="167">
        <v>538452</v>
      </c>
    </row>
    <row r="179" spans="1:5" ht="31.5">
      <c r="A179" s="116" t="s">
        <v>1475</v>
      </c>
      <c r="B179" s="118" t="s">
        <v>842</v>
      </c>
      <c r="C179" s="117"/>
      <c r="D179" s="117"/>
      <c r="E179" s="168">
        <v>538452</v>
      </c>
    </row>
    <row r="180" spans="1:5" ht="47.25">
      <c r="A180" s="116" t="s">
        <v>1449</v>
      </c>
      <c r="B180" s="118" t="s">
        <v>842</v>
      </c>
      <c r="C180" s="117" t="s">
        <v>342</v>
      </c>
      <c r="D180" s="117" t="s">
        <v>271</v>
      </c>
      <c r="E180" s="168">
        <v>538452</v>
      </c>
    </row>
    <row r="181" spans="1:5" ht="63">
      <c r="A181" s="107" t="s">
        <v>1708</v>
      </c>
      <c r="B181" s="109" t="s">
        <v>868</v>
      </c>
      <c r="C181" s="108"/>
      <c r="D181" s="108"/>
      <c r="E181" s="167">
        <v>50000</v>
      </c>
    </row>
    <row r="182" spans="1:5" ht="15.75">
      <c r="A182" s="116" t="s">
        <v>1510</v>
      </c>
      <c r="B182" s="118" t="s">
        <v>867</v>
      </c>
      <c r="C182" s="117"/>
      <c r="D182" s="117"/>
      <c r="E182" s="168">
        <v>50000</v>
      </c>
    </row>
    <row r="183" spans="1:5" ht="47.25">
      <c r="A183" s="116" t="s">
        <v>1449</v>
      </c>
      <c r="B183" s="118" t="s">
        <v>867</v>
      </c>
      <c r="C183" s="117" t="s">
        <v>342</v>
      </c>
      <c r="D183" s="117" t="s">
        <v>269</v>
      </c>
      <c r="E183" s="168">
        <v>50000</v>
      </c>
    </row>
    <row r="184" spans="1:5" ht="47.25">
      <c r="A184" s="107" t="s">
        <v>1709</v>
      </c>
      <c r="B184" s="109" t="s">
        <v>840</v>
      </c>
      <c r="C184" s="108"/>
      <c r="D184" s="108"/>
      <c r="E184" s="167">
        <v>250000</v>
      </c>
    </row>
    <row r="185" spans="1:5" ht="31.5">
      <c r="A185" s="116" t="s">
        <v>1475</v>
      </c>
      <c r="B185" s="118" t="s">
        <v>839</v>
      </c>
      <c r="C185" s="117"/>
      <c r="D185" s="117"/>
      <c r="E185" s="168">
        <v>250000</v>
      </c>
    </row>
    <row r="186" spans="1:5" ht="47.25">
      <c r="A186" s="116" t="s">
        <v>1449</v>
      </c>
      <c r="B186" s="118" t="s">
        <v>839</v>
      </c>
      <c r="C186" s="117" t="s">
        <v>342</v>
      </c>
      <c r="D186" s="117" t="s">
        <v>271</v>
      </c>
      <c r="E186" s="168">
        <v>250000</v>
      </c>
    </row>
    <row r="187" spans="1:5" ht="63">
      <c r="A187" s="107" t="s">
        <v>1710</v>
      </c>
      <c r="B187" s="109" t="s">
        <v>837</v>
      </c>
      <c r="C187" s="108"/>
      <c r="D187" s="108"/>
      <c r="E187" s="167">
        <v>2172000</v>
      </c>
    </row>
    <row r="188" spans="1:5" ht="31.5">
      <c r="A188" s="116" t="s">
        <v>1475</v>
      </c>
      <c r="B188" s="118" t="s">
        <v>836</v>
      </c>
      <c r="C188" s="117"/>
      <c r="D188" s="117"/>
      <c r="E188" s="168">
        <v>500000</v>
      </c>
    </row>
    <row r="189" spans="1:5" ht="47.25">
      <c r="A189" s="116" t="s">
        <v>1449</v>
      </c>
      <c r="B189" s="118" t="s">
        <v>836</v>
      </c>
      <c r="C189" s="117" t="s">
        <v>342</v>
      </c>
      <c r="D189" s="117" t="s">
        <v>271</v>
      </c>
      <c r="E189" s="168">
        <v>500000</v>
      </c>
    </row>
    <row r="190" spans="1:5" ht="15.75">
      <c r="A190" s="116" t="s">
        <v>1510</v>
      </c>
      <c r="B190" s="118" t="s">
        <v>834</v>
      </c>
      <c r="C190" s="117"/>
      <c r="D190" s="117"/>
      <c r="E190" s="168">
        <v>1672000</v>
      </c>
    </row>
    <row r="191" spans="1:5" ht="15.75">
      <c r="A191" s="116" t="s">
        <v>1453</v>
      </c>
      <c r="B191" s="118" t="s">
        <v>834</v>
      </c>
      <c r="C191" s="117" t="s">
        <v>337</v>
      </c>
      <c r="D191" s="117" t="s">
        <v>271</v>
      </c>
      <c r="E191" s="168">
        <v>1672000</v>
      </c>
    </row>
    <row r="192" spans="1:5" ht="63">
      <c r="A192" s="107" t="s">
        <v>1711</v>
      </c>
      <c r="B192" s="109" t="s">
        <v>824</v>
      </c>
      <c r="C192" s="108"/>
      <c r="D192" s="108"/>
      <c r="E192" s="167">
        <v>2283215</v>
      </c>
    </row>
    <row r="193" spans="1:5" ht="31.5">
      <c r="A193" s="116" t="s">
        <v>1475</v>
      </c>
      <c r="B193" s="118" t="s">
        <v>823</v>
      </c>
      <c r="C193" s="117"/>
      <c r="D193" s="117"/>
      <c r="E193" s="168">
        <v>2283215</v>
      </c>
    </row>
    <row r="194" spans="1:5" ht="47.25">
      <c r="A194" s="116" t="s">
        <v>1449</v>
      </c>
      <c r="B194" s="118" t="s">
        <v>823</v>
      </c>
      <c r="C194" s="117" t="s">
        <v>342</v>
      </c>
      <c r="D194" s="117" t="s">
        <v>273</v>
      </c>
      <c r="E194" s="168">
        <v>2283215</v>
      </c>
    </row>
    <row r="195" spans="1:5" ht="47.25">
      <c r="A195" s="107" t="s">
        <v>1712</v>
      </c>
      <c r="B195" s="109" t="s">
        <v>821</v>
      </c>
      <c r="C195" s="108"/>
      <c r="D195" s="108"/>
      <c r="E195" s="167">
        <v>3155000</v>
      </c>
    </row>
    <row r="196" spans="1:5" ht="31.5">
      <c r="A196" s="116" t="s">
        <v>1706</v>
      </c>
      <c r="B196" s="118" t="s">
        <v>820</v>
      </c>
      <c r="C196" s="117"/>
      <c r="D196" s="117"/>
      <c r="E196" s="168">
        <v>3155000</v>
      </c>
    </row>
    <row r="197" spans="1:5" ht="47.25">
      <c r="A197" s="116" t="s">
        <v>1449</v>
      </c>
      <c r="B197" s="118" t="s">
        <v>820</v>
      </c>
      <c r="C197" s="117" t="s">
        <v>342</v>
      </c>
      <c r="D197" s="117" t="s">
        <v>273</v>
      </c>
      <c r="E197" s="168">
        <v>3155000</v>
      </c>
    </row>
    <row r="198" spans="1:5" ht="94.5">
      <c r="A198" s="107" t="s">
        <v>1713</v>
      </c>
      <c r="B198" s="109" t="s">
        <v>865</v>
      </c>
      <c r="C198" s="108"/>
      <c r="D198" s="108"/>
      <c r="E198" s="167">
        <v>1111860</v>
      </c>
    </row>
    <row r="199" spans="1:5" ht="15.75">
      <c r="A199" s="116" t="s">
        <v>1510</v>
      </c>
      <c r="B199" s="118" t="s">
        <v>864</v>
      </c>
      <c r="C199" s="117"/>
      <c r="D199" s="117"/>
      <c r="E199" s="168">
        <v>1111860</v>
      </c>
    </row>
    <row r="200" spans="1:5" ht="47.25">
      <c r="A200" s="116" t="s">
        <v>1481</v>
      </c>
      <c r="B200" s="118" t="s">
        <v>864</v>
      </c>
      <c r="C200" s="117" t="s">
        <v>409</v>
      </c>
      <c r="D200" s="117" t="s">
        <v>269</v>
      </c>
      <c r="E200" s="168">
        <v>1111860</v>
      </c>
    </row>
    <row r="201" spans="1:5" ht="78.75">
      <c r="A201" s="107" t="s">
        <v>1714</v>
      </c>
      <c r="B201" s="109" t="s">
        <v>801</v>
      </c>
      <c r="C201" s="108"/>
      <c r="D201" s="108"/>
      <c r="E201" s="167">
        <v>22025421.47</v>
      </c>
    </row>
    <row r="202" spans="1:5" ht="47.25">
      <c r="A202" s="116" t="s">
        <v>1463</v>
      </c>
      <c r="B202" s="118" t="s">
        <v>800</v>
      </c>
      <c r="C202" s="117"/>
      <c r="D202" s="117"/>
      <c r="E202" s="168">
        <v>22025421.47</v>
      </c>
    </row>
    <row r="203" spans="1:5" ht="94.5">
      <c r="A203" s="116" t="s">
        <v>1444</v>
      </c>
      <c r="B203" s="118" t="s">
        <v>800</v>
      </c>
      <c r="C203" s="117" t="s">
        <v>357</v>
      </c>
      <c r="D203" s="117" t="s">
        <v>275</v>
      </c>
      <c r="E203" s="168">
        <v>19535898</v>
      </c>
    </row>
    <row r="204" spans="1:5" ht="47.25">
      <c r="A204" s="116" t="s">
        <v>1449</v>
      </c>
      <c r="B204" s="118" t="s">
        <v>800</v>
      </c>
      <c r="C204" s="117" t="s">
        <v>342</v>
      </c>
      <c r="D204" s="117" t="s">
        <v>275</v>
      </c>
      <c r="E204" s="168">
        <v>1253961.47</v>
      </c>
    </row>
    <row r="205" spans="1:5" ht="15.75">
      <c r="A205" s="116" t="s">
        <v>1453</v>
      </c>
      <c r="B205" s="118" t="s">
        <v>800</v>
      </c>
      <c r="C205" s="117" t="s">
        <v>337</v>
      </c>
      <c r="D205" s="117" t="s">
        <v>275</v>
      </c>
      <c r="E205" s="168">
        <v>1235562</v>
      </c>
    </row>
    <row r="206" spans="1:5" ht="47.25">
      <c r="A206" s="107" t="s">
        <v>1715</v>
      </c>
      <c r="B206" s="109" t="s">
        <v>710</v>
      </c>
      <c r="C206" s="108"/>
      <c r="D206" s="108"/>
      <c r="E206" s="167">
        <v>5182240</v>
      </c>
    </row>
    <row r="207" spans="1:5" ht="47.25">
      <c r="A207" s="107" t="s">
        <v>1716</v>
      </c>
      <c r="B207" s="109" t="s">
        <v>708</v>
      </c>
      <c r="C207" s="108"/>
      <c r="D207" s="108"/>
      <c r="E207" s="167">
        <v>265000</v>
      </c>
    </row>
    <row r="208" spans="1:5" ht="31.5">
      <c r="A208" s="107" t="s">
        <v>1717</v>
      </c>
      <c r="B208" s="109" t="s">
        <v>706</v>
      </c>
      <c r="C208" s="108"/>
      <c r="D208" s="108"/>
      <c r="E208" s="167">
        <v>265000</v>
      </c>
    </row>
    <row r="209" spans="1:5" ht="31.5">
      <c r="A209" s="116" t="s">
        <v>1475</v>
      </c>
      <c r="B209" s="118" t="s">
        <v>799</v>
      </c>
      <c r="C209" s="117"/>
      <c r="D209" s="117"/>
      <c r="E209" s="168">
        <v>35000</v>
      </c>
    </row>
    <row r="210" spans="1:5" ht="47.25">
      <c r="A210" s="116" t="s">
        <v>1449</v>
      </c>
      <c r="B210" s="118" t="s">
        <v>799</v>
      </c>
      <c r="C210" s="117" t="s">
        <v>342</v>
      </c>
      <c r="D210" s="117" t="s">
        <v>279</v>
      </c>
      <c r="E210" s="168">
        <v>35000</v>
      </c>
    </row>
    <row r="211" spans="1:5" ht="31.5">
      <c r="A211" s="116" t="s">
        <v>1706</v>
      </c>
      <c r="B211" s="118" t="s">
        <v>704</v>
      </c>
      <c r="C211" s="117"/>
      <c r="D211" s="117"/>
      <c r="E211" s="168">
        <v>230000</v>
      </c>
    </row>
    <row r="212" spans="1:5" ht="47.25">
      <c r="A212" s="116" t="s">
        <v>1449</v>
      </c>
      <c r="B212" s="118" t="s">
        <v>704</v>
      </c>
      <c r="C212" s="117" t="s">
        <v>342</v>
      </c>
      <c r="D212" s="117" t="s">
        <v>279</v>
      </c>
      <c r="E212" s="168">
        <v>230000</v>
      </c>
    </row>
    <row r="213" spans="1:5" ht="31.5">
      <c r="A213" s="107" t="s">
        <v>1718</v>
      </c>
      <c r="B213" s="109" t="s">
        <v>702</v>
      </c>
      <c r="C213" s="108"/>
      <c r="D213" s="108"/>
      <c r="E213" s="167">
        <v>4917240</v>
      </c>
    </row>
    <row r="214" spans="1:5" ht="47.25">
      <c r="A214" s="107" t="s">
        <v>1719</v>
      </c>
      <c r="B214" s="109" t="s">
        <v>700</v>
      </c>
      <c r="C214" s="108"/>
      <c r="D214" s="108"/>
      <c r="E214" s="167">
        <v>27000</v>
      </c>
    </row>
    <row r="215" spans="1:5" ht="31.5">
      <c r="A215" s="116" t="s">
        <v>1475</v>
      </c>
      <c r="B215" s="118" t="s">
        <v>698</v>
      </c>
      <c r="C215" s="117"/>
      <c r="D215" s="117"/>
      <c r="E215" s="168">
        <v>27000</v>
      </c>
    </row>
    <row r="216" spans="1:5" ht="47.25">
      <c r="A216" s="116" t="s">
        <v>1449</v>
      </c>
      <c r="B216" s="118" t="s">
        <v>698</v>
      </c>
      <c r="C216" s="117" t="s">
        <v>342</v>
      </c>
      <c r="D216" s="117" t="s">
        <v>279</v>
      </c>
      <c r="E216" s="168">
        <v>27000</v>
      </c>
    </row>
    <row r="217" spans="1:5" ht="47.25">
      <c r="A217" s="107" t="s">
        <v>1720</v>
      </c>
      <c r="B217" s="109" t="s">
        <v>732</v>
      </c>
      <c r="C217" s="108"/>
      <c r="D217" s="108"/>
      <c r="E217" s="167">
        <v>4890240</v>
      </c>
    </row>
    <row r="218" spans="1:5" ht="47.25">
      <c r="A218" s="116" t="s">
        <v>1518</v>
      </c>
      <c r="B218" s="118" t="s">
        <v>730</v>
      </c>
      <c r="C218" s="117"/>
      <c r="D218" s="117"/>
      <c r="E218" s="168">
        <v>4890240</v>
      </c>
    </row>
    <row r="219" spans="1:5" ht="94.5">
      <c r="A219" s="116" t="s">
        <v>1444</v>
      </c>
      <c r="B219" s="118" t="s">
        <v>730</v>
      </c>
      <c r="C219" s="117" t="s">
        <v>357</v>
      </c>
      <c r="D219" s="117" t="s">
        <v>273</v>
      </c>
      <c r="E219" s="168">
        <v>1770020</v>
      </c>
    </row>
    <row r="220" spans="1:5" ht="47.25">
      <c r="A220" s="116" t="s">
        <v>1449</v>
      </c>
      <c r="B220" s="118" t="s">
        <v>730</v>
      </c>
      <c r="C220" s="117" t="s">
        <v>342</v>
      </c>
      <c r="D220" s="117" t="s">
        <v>273</v>
      </c>
      <c r="E220" s="168">
        <v>2264075.85</v>
      </c>
    </row>
    <row r="221" spans="1:5" ht="15.75">
      <c r="A221" s="116" t="s">
        <v>1453</v>
      </c>
      <c r="B221" s="118" t="s">
        <v>730</v>
      </c>
      <c r="C221" s="117" t="s">
        <v>337</v>
      </c>
      <c r="D221" s="117" t="s">
        <v>273</v>
      </c>
      <c r="E221" s="168">
        <v>856144.15</v>
      </c>
    </row>
    <row r="222" spans="1:5" ht="63">
      <c r="A222" s="107" t="s">
        <v>1721</v>
      </c>
      <c r="B222" s="109" t="s">
        <v>832</v>
      </c>
      <c r="C222" s="108"/>
      <c r="D222" s="108"/>
      <c r="E222" s="167">
        <v>8288316.95</v>
      </c>
    </row>
    <row r="223" spans="1:5" ht="47.25">
      <c r="A223" s="107" t="s">
        <v>1722</v>
      </c>
      <c r="B223" s="109" t="s">
        <v>830</v>
      </c>
      <c r="C223" s="108"/>
      <c r="D223" s="108"/>
      <c r="E223" s="167">
        <v>1061684.95</v>
      </c>
    </row>
    <row r="224" spans="1:5" ht="31.5">
      <c r="A224" s="116" t="s">
        <v>1475</v>
      </c>
      <c r="B224" s="118" t="s">
        <v>829</v>
      </c>
      <c r="C224" s="117"/>
      <c r="D224" s="117"/>
      <c r="E224" s="168">
        <v>1061684.95</v>
      </c>
    </row>
    <row r="225" spans="1:5" ht="47.25">
      <c r="A225" s="116" t="s">
        <v>1449</v>
      </c>
      <c r="B225" s="118" t="s">
        <v>829</v>
      </c>
      <c r="C225" s="117" t="s">
        <v>342</v>
      </c>
      <c r="D225" s="117" t="s">
        <v>271</v>
      </c>
      <c r="E225" s="168">
        <v>1061684.95</v>
      </c>
    </row>
    <row r="226" spans="1:5" ht="47.25">
      <c r="A226" s="107" t="s">
        <v>1723</v>
      </c>
      <c r="B226" s="109" t="s">
        <v>827</v>
      </c>
      <c r="C226" s="108"/>
      <c r="D226" s="108"/>
      <c r="E226" s="167">
        <v>7226632</v>
      </c>
    </row>
    <row r="227" spans="1:5" ht="31.5">
      <c r="A227" s="116" t="s">
        <v>1706</v>
      </c>
      <c r="B227" s="118" t="s">
        <v>826</v>
      </c>
      <c r="C227" s="117"/>
      <c r="D227" s="117"/>
      <c r="E227" s="168">
        <v>7226632</v>
      </c>
    </row>
    <row r="228" spans="1:5" ht="47.25">
      <c r="A228" s="116" t="s">
        <v>1449</v>
      </c>
      <c r="B228" s="118" t="s">
        <v>826</v>
      </c>
      <c r="C228" s="117" t="s">
        <v>342</v>
      </c>
      <c r="D228" s="117" t="s">
        <v>271</v>
      </c>
      <c r="E228" s="168">
        <v>7226632</v>
      </c>
    </row>
    <row r="229" spans="1:5" ht="63">
      <c r="A229" s="107" t="s">
        <v>1724</v>
      </c>
      <c r="B229" s="109" t="s">
        <v>770</v>
      </c>
      <c r="C229" s="108"/>
      <c r="D229" s="108"/>
      <c r="E229" s="167">
        <v>4675233.04</v>
      </c>
    </row>
    <row r="230" spans="1:5" ht="63">
      <c r="A230" s="107" t="s">
        <v>1725</v>
      </c>
      <c r="B230" s="109" t="s">
        <v>768</v>
      </c>
      <c r="C230" s="108"/>
      <c r="D230" s="108"/>
      <c r="E230" s="167">
        <v>4675233.04</v>
      </c>
    </row>
    <row r="231" spans="1:5" ht="31.5">
      <c r="A231" s="116" t="s">
        <v>1475</v>
      </c>
      <c r="B231" s="118" t="s">
        <v>767</v>
      </c>
      <c r="C231" s="117"/>
      <c r="D231" s="117"/>
      <c r="E231" s="168">
        <v>3409578</v>
      </c>
    </row>
    <row r="232" spans="1:5" ht="31.5">
      <c r="A232" s="116" t="s">
        <v>1550</v>
      </c>
      <c r="B232" s="118" t="s">
        <v>767</v>
      </c>
      <c r="C232" s="117" t="s">
        <v>378</v>
      </c>
      <c r="D232" s="117" t="s">
        <v>303</v>
      </c>
      <c r="E232" s="168">
        <v>3409578</v>
      </c>
    </row>
    <row r="233" spans="1:5" ht="15.75">
      <c r="A233" s="116" t="s">
        <v>1476</v>
      </c>
      <c r="B233" s="118" t="s">
        <v>892</v>
      </c>
      <c r="C233" s="117"/>
      <c r="D233" s="117"/>
      <c r="E233" s="168">
        <v>1209505.04</v>
      </c>
    </row>
    <row r="234" spans="1:5" ht="15.75">
      <c r="A234" s="116" t="s">
        <v>1453</v>
      </c>
      <c r="B234" s="118" t="s">
        <v>892</v>
      </c>
      <c r="C234" s="117" t="s">
        <v>337</v>
      </c>
      <c r="D234" s="117" t="s">
        <v>259</v>
      </c>
      <c r="E234" s="168">
        <v>1209505.04</v>
      </c>
    </row>
    <row r="235" spans="1:5" ht="63">
      <c r="A235" s="116" t="s">
        <v>1610</v>
      </c>
      <c r="B235" s="118" t="s">
        <v>765</v>
      </c>
      <c r="C235" s="117"/>
      <c r="D235" s="117"/>
      <c r="E235" s="168">
        <v>52300</v>
      </c>
    </row>
    <row r="236" spans="1:5" ht="31.5">
      <c r="A236" s="116" t="s">
        <v>1550</v>
      </c>
      <c r="B236" s="118" t="s">
        <v>765</v>
      </c>
      <c r="C236" s="117" t="s">
        <v>378</v>
      </c>
      <c r="D236" s="117" t="s">
        <v>303</v>
      </c>
      <c r="E236" s="168">
        <v>52300</v>
      </c>
    </row>
    <row r="237" spans="1:5" ht="63">
      <c r="A237" s="116" t="s">
        <v>1611</v>
      </c>
      <c r="B237" s="118" t="s">
        <v>763</v>
      </c>
      <c r="C237" s="117"/>
      <c r="D237" s="117"/>
      <c r="E237" s="168">
        <v>3850</v>
      </c>
    </row>
    <row r="238" spans="1:5" ht="31.5">
      <c r="A238" s="116" t="s">
        <v>1550</v>
      </c>
      <c r="B238" s="118" t="s">
        <v>763</v>
      </c>
      <c r="C238" s="117" t="s">
        <v>378</v>
      </c>
      <c r="D238" s="117" t="s">
        <v>303</v>
      </c>
      <c r="E238" s="168">
        <v>3850</v>
      </c>
    </row>
    <row r="239" spans="1:5" ht="63">
      <c r="A239" s="107" t="s">
        <v>1726</v>
      </c>
      <c r="B239" s="109" t="s">
        <v>637</v>
      </c>
      <c r="C239" s="108"/>
      <c r="D239" s="108"/>
      <c r="E239" s="167">
        <v>68095561.87</v>
      </c>
    </row>
    <row r="240" spans="1:5" ht="63">
      <c r="A240" s="107" t="s">
        <v>1727</v>
      </c>
      <c r="B240" s="109" t="s">
        <v>744</v>
      </c>
      <c r="C240" s="108"/>
      <c r="D240" s="108"/>
      <c r="E240" s="167">
        <v>10175501</v>
      </c>
    </row>
    <row r="241" spans="1:5" ht="63">
      <c r="A241" s="107" t="s">
        <v>1728</v>
      </c>
      <c r="B241" s="109" t="s">
        <v>742</v>
      </c>
      <c r="C241" s="108"/>
      <c r="D241" s="108"/>
      <c r="E241" s="167">
        <v>10175501</v>
      </c>
    </row>
    <row r="242" spans="1:5" ht="110.25">
      <c r="A242" s="116" t="s">
        <v>1729</v>
      </c>
      <c r="B242" s="118" t="s">
        <v>740</v>
      </c>
      <c r="C242" s="117"/>
      <c r="D242" s="117"/>
      <c r="E242" s="168">
        <v>3000000</v>
      </c>
    </row>
    <row r="243" spans="1:5" ht="47.25">
      <c r="A243" s="116" t="s">
        <v>1449</v>
      </c>
      <c r="B243" s="118" t="s">
        <v>740</v>
      </c>
      <c r="C243" s="117" t="s">
        <v>342</v>
      </c>
      <c r="D243" s="117" t="s">
        <v>261</v>
      </c>
      <c r="E243" s="168">
        <v>3000000</v>
      </c>
    </row>
    <row r="244" spans="1:5" ht="31.5">
      <c r="A244" s="116" t="s">
        <v>1706</v>
      </c>
      <c r="B244" s="118" t="s">
        <v>739</v>
      </c>
      <c r="C244" s="117"/>
      <c r="D244" s="117"/>
      <c r="E244" s="168">
        <v>6185086</v>
      </c>
    </row>
    <row r="245" spans="1:5" ht="47.25">
      <c r="A245" s="116" t="s">
        <v>1449</v>
      </c>
      <c r="B245" s="118" t="s">
        <v>739</v>
      </c>
      <c r="C245" s="117" t="s">
        <v>342</v>
      </c>
      <c r="D245" s="117" t="s">
        <v>261</v>
      </c>
      <c r="E245" s="168">
        <v>6185086</v>
      </c>
    </row>
    <row r="246" spans="1:5" ht="94.5">
      <c r="A246" s="116" t="s">
        <v>1730</v>
      </c>
      <c r="B246" s="118" t="s">
        <v>737</v>
      </c>
      <c r="C246" s="117"/>
      <c r="D246" s="117"/>
      <c r="E246" s="168">
        <v>990415</v>
      </c>
    </row>
    <row r="247" spans="1:5" ht="47.25">
      <c r="A247" s="116" t="s">
        <v>1449</v>
      </c>
      <c r="B247" s="118" t="s">
        <v>737</v>
      </c>
      <c r="C247" s="117" t="s">
        <v>342</v>
      </c>
      <c r="D247" s="117" t="s">
        <v>261</v>
      </c>
      <c r="E247" s="168">
        <v>990415</v>
      </c>
    </row>
    <row r="248" spans="1:5" ht="47.25">
      <c r="A248" s="107" t="s">
        <v>1731</v>
      </c>
      <c r="B248" s="109" t="s">
        <v>635</v>
      </c>
      <c r="C248" s="108"/>
      <c r="D248" s="108"/>
      <c r="E248" s="167">
        <v>6610218.62</v>
      </c>
    </row>
    <row r="249" spans="1:5" ht="63">
      <c r="A249" s="107" t="s">
        <v>1732</v>
      </c>
      <c r="B249" s="109" t="s">
        <v>728</v>
      </c>
      <c r="C249" s="108"/>
      <c r="D249" s="108"/>
      <c r="E249" s="167">
        <v>2772695</v>
      </c>
    </row>
    <row r="250" spans="1:5" ht="31.5">
      <c r="A250" s="116" t="s">
        <v>1475</v>
      </c>
      <c r="B250" s="118" t="s">
        <v>727</v>
      </c>
      <c r="C250" s="117"/>
      <c r="D250" s="117"/>
      <c r="E250" s="168">
        <v>2652095</v>
      </c>
    </row>
    <row r="251" spans="1:5" ht="47.25">
      <c r="A251" s="116" t="s">
        <v>1449</v>
      </c>
      <c r="B251" s="118" t="s">
        <v>727</v>
      </c>
      <c r="C251" s="117" t="s">
        <v>342</v>
      </c>
      <c r="D251" s="117" t="s">
        <v>273</v>
      </c>
      <c r="E251" s="168">
        <v>2652095</v>
      </c>
    </row>
    <row r="252" spans="1:5" ht="63">
      <c r="A252" s="116" t="s">
        <v>1490</v>
      </c>
      <c r="B252" s="118" t="s">
        <v>894</v>
      </c>
      <c r="C252" s="117"/>
      <c r="D252" s="117"/>
      <c r="E252" s="168">
        <v>120600</v>
      </c>
    </row>
    <row r="253" spans="1:5" ht="47.25">
      <c r="A253" s="116" t="s">
        <v>1449</v>
      </c>
      <c r="B253" s="118" t="s">
        <v>894</v>
      </c>
      <c r="C253" s="117" t="s">
        <v>342</v>
      </c>
      <c r="D253" s="117" t="s">
        <v>255</v>
      </c>
      <c r="E253" s="168">
        <v>120600</v>
      </c>
    </row>
    <row r="254" spans="1:5" ht="47.25">
      <c r="A254" s="107" t="s">
        <v>1733</v>
      </c>
      <c r="B254" s="109" t="s">
        <v>725</v>
      </c>
      <c r="C254" s="108"/>
      <c r="D254" s="108"/>
      <c r="E254" s="167">
        <v>3000000</v>
      </c>
    </row>
    <row r="255" spans="1:5" ht="31.5">
      <c r="A255" s="116" t="s">
        <v>1706</v>
      </c>
      <c r="B255" s="118" t="s">
        <v>724</v>
      </c>
      <c r="C255" s="117"/>
      <c r="D255" s="117"/>
      <c r="E255" s="168">
        <v>3000000</v>
      </c>
    </row>
    <row r="256" spans="1:5" ht="47.25">
      <c r="A256" s="116" t="s">
        <v>1449</v>
      </c>
      <c r="B256" s="118" t="s">
        <v>724</v>
      </c>
      <c r="C256" s="117" t="s">
        <v>342</v>
      </c>
      <c r="D256" s="117" t="s">
        <v>273</v>
      </c>
      <c r="E256" s="168">
        <v>3000000</v>
      </c>
    </row>
    <row r="257" spans="1:5" ht="47.25">
      <c r="A257" s="107" t="s">
        <v>1734</v>
      </c>
      <c r="B257" s="109" t="s">
        <v>633</v>
      </c>
      <c r="C257" s="108"/>
      <c r="D257" s="108"/>
      <c r="E257" s="167">
        <v>837523.62</v>
      </c>
    </row>
    <row r="258" spans="1:5" ht="31.5">
      <c r="A258" s="116" t="s">
        <v>1735</v>
      </c>
      <c r="B258" s="118" t="s">
        <v>631</v>
      </c>
      <c r="C258" s="117"/>
      <c r="D258" s="117"/>
      <c r="E258" s="168">
        <v>39882.08</v>
      </c>
    </row>
    <row r="259" spans="1:5" ht="47.25">
      <c r="A259" s="116" t="s">
        <v>1481</v>
      </c>
      <c r="B259" s="118" t="s">
        <v>631</v>
      </c>
      <c r="C259" s="117" t="s">
        <v>409</v>
      </c>
      <c r="D259" s="117" t="s">
        <v>295</v>
      </c>
      <c r="E259" s="168">
        <v>39882.08</v>
      </c>
    </row>
    <row r="260" spans="1:5" ht="47.25">
      <c r="A260" s="116" t="s">
        <v>1736</v>
      </c>
      <c r="B260" s="118" t="s">
        <v>629</v>
      </c>
      <c r="C260" s="117"/>
      <c r="D260" s="117"/>
      <c r="E260" s="168">
        <v>797641.54</v>
      </c>
    </row>
    <row r="261" spans="1:5" ht="47.25">
      <c r="A261" s="116" t="s">
        <v>1481</v>
      </c>
      <c r="B261" s="118" t="s">
        <v>629</v>
      </c>
      <c r="C261" s="117" t="s">
        <v>409</v>
      </c>
      <c r="D261" s="117" t="s">
        <v>295</v>
      </c>
      <c r="E261" s="168">
        <v>797641.54</v>
      </c>
    </row>
    <row r="262" spans="1:5" ht="47.25">
      <c r="A262" s="107" t="s">
        <v>1737</v>
      </c>
      <c r="B262" s="109" t="s">
        <v>722</v>
      </c>
      <c r="C262" s="108"/>
      <c r="D262" s="108"/>
      <c r="E262" s="167">
        <v>29620127</v>
      </c>
    </row>
    <row r="263" spans="1:5" ht="94.5">
      <c r="A263" s="107" t="s">
        <v>1738</v>
      </c>
      <c r="B263" s="109" t="s">
        <v>720</v>
      </c>
      <c r="C263" s="108"/>
      <c r="D263" s="108"/>
      <c r="E263" s="167">
        <v>29620127</v>
      </c>
    </row>
    <row r="264" spans="1:5" ht="47.25">
      <c r="A264" s="116" t="s">
        <v>1463</v>
      </c>
      <c r="B264" s="118" t="s">
        <v>719</v>
      </c>
      <c r="C264" s="117"/>
      <c r="D264" s="117"/>
      <c r="E264" s="168">
        <v>29620127</v>
      </c>
    </row>
    <row r="265" spans="1:5" ht="94.5">
      <c r="A265" s="116" t="s">
        <v>1444</v>
      </c>
      <c r="B265" s="118" t="s">
        <v>719</v>
      </c>
      <c r="C265" s="117" t="s">
        <v>357</v>
      </c>
      <c r="D265" s="117" t="s">
        <v>261</v>
      </c>
      <c r="E265" s="168">
        <v>14134611</v>
      </c>
    </row>
    <row r="266" spans="1:5" ht="47.25">
      <c r="A266" s="116" t="s">
        <v>1449</v>
      </c>
      <c r="B266" s="118" t="s">
        <v>719</v>
      </c>
      <c r="C266" s="117" t="s">
        <v>342</v>
      </c>
      <c r="D266" s="117"/>
      <c r="E266" s="168">
        <v>15049021</v>
      </c>
    </row>
    <row r="267" spans="1:5" ht="47.25">
      <c r="A267" s="116" t="s">
        <v>1449</v>
      </c>
      <c r="B267" s="118" t="s">
        <v>719</v>
      </c>
      <c r="C267" s="117" t="s">
        <v>342</v>
      </c>
      <c r="D267" s="117" t="s">
        <v>261</v>
      </c>
      <c r="E267" s="168">
        <v>12555172</v>
      </c>
    </row>
    <row r="268" spans="1:5" ht="47.25">
      <c r="A268" s="116" t="s">
        <v>1449</v>
      </c>
      <c r="B268" s="118" t="s">
        <v>719</v>
      </c>
      <c r="C268" s="117" t="s">
        <v>342</v>
      </c>
      <c r="D268" s="117" t="s">
        <v>273</v>
      </c>
      <c r="E268" s="168">
        <v>2493849</v>
      </c>
    </row>
    <row r="269" spans="1:5" ht="15.75">
      <c r="A269" s="116" t="s">
        <v>1453</v>
      </c>
      <c r="B269" s="118" t="s">
        <v>719</v>
      </c>
      <c r="C269" s="117" t="s">
        <v>337</v>
      </c>
      <c r="D269" s="117" t="s">
        <v>261</v>
      </c>
      <c r="E269" s="168">
        <v>436495</v>
      </c>
    </row>
    <row r="270" spans="1:5" ht="47.25">
      <c r="A270" s="107" t="s">
        <v>1739</v>
      </c>
      <c r="B270" s="109" t="s">
        <v>818</v>
      </c>
      <c r="C270" s="108"/>
      <c r="D270" s="108"/>
      <c r="E270" s="167">
        <v>13291627.59</v>
      </c>
    </row>
    <row r="271" spans="1:5" ht="47.25">
      <c r="A271" s="107" t="s">
        <v>1740</v>
      </c>
      <c r="B271" s="109" t="s">
        <v>816</v>
      </c>
      <c r="C271" s="108"/>
      <c r="D271" s="108"/>
      <c r="E271" s="167">
        <v>13291627.59</v>
      </c>
    </row>
    <row r="272" spans="1:5" ht="31.5">
      <c r="A272" s="116" t="s">
        <v>1475</v>
      </c>
      <c r="B272" s="118" t="s">
        <v>815</v>
      </c>
      <c r="C272" s="117"/>
      <c r="D272" s="117"/>
      <c r="E272" s="168">
        <v>13291627.59</v>
      </c>
    </row>
    <row r="273" spans="1:5" ht="47.25">
      <c r="A273" s="116" t="s">
        <v>1449</v>
      </c>
      <c r="B273" s="118" t="s">
        <v>815</v>
      </c>
      <c r="C273" s="117" t="s">
        <v>342</v>
      </c>
      <c r="D273" s="117" t="s">
        <v>273</v>
      </c>
      <c r="E273" s="168">
        <v>13291627.59</v>
      </c>
    </row>
    <row r="274" spans="1:5" ht="31.5">
      <c r="A274" s="107" t="s">
        <v>1741</v>
      </c>
      <c r="B274" s="109" t="s">
        <v>813</v>
      </c>
      <c r="C274" s="108"/>
      <c r="D274" s="108"/>
      <c r="E274" s="167">
        <v>3480939.66</v>
      </c>
    </row>
    <row r="275" spans="1:5" ht="47.25">
      <c r="A275" s="107" t="s">
        <v>1742</v>
      </c>
      <c r="B275" s="109" t="s">
        <v>811</v>
      </c>
      <c r="C275" s="108"/>
      <c r="D275" s="108"/>
      <c r="E275" s="167">
        <v>3480939.66</v>
      </c>
    </row>
    <row r="276" spans="1:5" ht="110.25">
      <c r="A276" s="116" t="s">
        <v>1743</v>
      </c>
      <c r="B276" s="118" t="s">
        <v>809</v>
      </c>
      <c r="C276" s="117"/>
      <c r="D276" s="117"/>
      <c r="E276" s="168">
        <v>347000</v>
      </c>
    </row>
    <row r="277" spans="1:5" ht="47.25">
      <c r="A277" s="116" t="s">
        <v>1449</v>
      </c>
      <c r="B277" s="118" t="s">
        <v>809</v>
      </c>
      <c r="C277" s="117" t="s">
        <v>342</v>
      </c>
      <c r="D277" s="117" t="s">
        <v>273</v>
      </c>
      <c r="E277" s="168">
        <v>347000</v>
      </c>
    </row>
    <row r="278" spans="1:5" ht="110.25">
      <c r="A278" s="116" t="s">
        <v>1744</v>
      </c>
      <c r="B278" s="118" t="s">
        <v>807</v>
      </c>
      <c r="C278" s="117"/>
      <c r="D278" s="117"/>
      <c r="E278" s="168">
        <v>3133939.66</v>
      </c>
    </row>
    <row r="279" spans="1:5" ht="47.25">
      <c r="A279" s="116" t="s">
        <v>1449</v>
      </c>
      <c r="B279" s="118" t="s">
        <v>807</v>
      </c>
      <c r="C279" s="117" t="s">
        <v>342</v>
      </c>
      <c r="D279" s="117" t="s">
        <v>273</v>
      </c>
      <c r="E279" s="168">
        <v>3133939.66</v>
      </c>
    </row>
    <row r="280" spans="1:5" ht="63">
      <c r="A280" s="107" t="s">
        <v>1745</v>
      </c>
      <c r="B280" s="109" t="s">
        <v>717</v>
      </c>
      <c r="C280" s="108"/>
      <c r="D280" s="108"/>
      <c r="E280" s="167">
        <v>4917148</v>
      </c>
    </row>
    <row r="281" spans="1:5" ht="47.25">
      <c r="A281" s="107" t="s">
        <v>1746</v>
      </c>
      <c r="B281" s="109" t="s">
        <v>715</v>
      </c>
      <c r="C281" s="108"/>
      <c r="D281" s="108"/>
      <c r="E281" s="167">
        <v>4917148</v>
      </c>
    </row>
    <row r="282" spans="1:5" ht="31.5">
      <c r="A282" s="116" t="s">
        <v>1475</v>
      </c>
      <c r="B282" s="118" t="s">
        <v>714</v>
      </c>
      <c r="C282" s="117"/>
      <c r="D282" s="117"/>
      <c r="E282" s="168">
        <v>1025710</v>
      </c>
    </row>
    <row r="283" spans="1:5" ht="94.5">
      <c r="A283" s="116" t="s">
        <v>1444</v>
      </c>
      <c r="B283" s="118" t="s">
        <v>714</v>
      </c>
      <c r="C283" s="117" t="s">
        <v>357</v>
      </c>
      <c r="D283" s="117" t="s">
        <v>273</v>
      </c>
      <c r="E283" s="168">
        <v>704741.8</v>
      </c>
    </row>
    <row r="284" spans="1:5" ht="47.25">
      <c r="A284" s="116" t="s">
        <v>1449</v>
      </c>
      <c r="B284" s="118" t="s">
        <v>714</v>
      </c>
      <c r="C284" s="117" t="s">
        <v>342</v>
      </c>
      <c r="D284" s="117"/>
      <c r="E284" s="168">
        <v>320968.2</v>
      </c>
    </row>
    <row r="285" spans="1:5" ht="47.25">
      <c r="A285" s="116" t="s">
        <v>1449</v>
      </c>
      <c r="B285" s="118" t="s">
        <v>714</v>
      </c>
      <c r="C285" s="117" t="s">
        <v>342</v>
      </c>
      <c r="D285" s="117" t="s">
        <v>261</v>
      </c>
      <c r="E285" s="168">
        <v>40000</v>
      </c>
    </row>
    <row r="286" spans="1:5" ht="47.25">
      <c r="A286" s="116" t="s">
        <v>1449</v>
      </c>
      <c r="B286" s="118" t="s">
        <v>714</v>
      </c>
      <c r="C286" s="117" t="s">
        <v>342</v>
      </c>
      <c r="D286" s="117" t="s">
        <v>273</v>
      </c>
      <c r="E286" s="168">
        <v>280968.2</v>
      </c>
    </row>
    <row r="287" spans="1:5" ht="31.5">
      <c r="A287" s="116" t="s">
        <v>1706</v>
      </c>
      <c r="B287" s="118" t="s">
        <v>736</v>
      </c>
      <c r="C287" s="117"/>
      <c r="D287" s="117"/>
      <c r="E287" s="168">
        <v>3891438</v>
      </c>
    </row>
    <row r="288" spans="1:5" ht="94.5">
      <c r="A288" s="116" t="s">
        <v>1444</v>
      </c>
      <c r="B288" s="118" t="s">
        <v>736</v>
      </c>
      <c r="C288" s="117" t="s">
        <v>357</v>
      </c>
      <c r="D288" s="117" t="s">
        <v>261</v>
      </c>
      <c r="E288" s="168">
        <v>934929.8</v>
      </c>
    </row>
    <row r="289" spans="1:5" ht="47.25">
      <c r="A289" s="116" t="s">
        <v>1449</v>
      </c>
      <c r="B289" s="118" t="s">
        <v>736</v>
      </c>
      <c r="C289" s="117" t="s">
        <v>342</v>
      </c>
      <c r="D289" s="117" t="s">
        <v>261</v>
      </c>
      <c r="E289" s="168">
        <v>2956508.2</v>
      </c>
    </row>
    <row r="290" spans="1:5" ht="63">
      <c r="A290" s="107" t="s">
        <v>1747</v>
      </c>
      <c r="B290" s="109" t="s">
        <v>521</v>
      </c>
      <c r="C290" s="108"/>
      <c r="D290" s="108"/>
      <c r="E290" s="167">
        <v>2472100</v>
      </c>
    </row>
    <row r="291" spans="1:5" ht="78.75">
      <c r="A291" s="107" t="s">
        <v>1748</v>
      </c>
      <c r="B291" s="109" t="s">
        <v>519</v>
      </c>
      <c r="C291" s="108"/>
      <c r="D291" s="108"/>
      <c r="E291" s="167">
        <v>2472100</v>
      </c>
    </row>
    <row r="292" spans="1:5" ht="31.5">
      <c r="A292" s="116" t="s">
        <v>1475</v>
      </c>
      <c r="B292" s="118" t="s">
        <v>762</v>
      </c>
      <c r="C292" s="117"/>
      <c r="D292" s="117"/>
      <c r="E292" s="168">
        <v>77000</v>
      </c>
    </row>
    <row r="293" spans="1:5" ht="47.25">
      <c r="A293" s="116" t="s">
        <v>1449</v>
      </c>
      <c r="B293" s="118" t="s">
        <v>762</v>
      </c>
      <c r="C293" s="117" t="s">
        <v>342</v>
      </c>
      <c r="D293" s="117" t="s">
        <v>303</v>
      </c>
      <c r="E293" s="168">
        <v>77000</v>
      </c>
    </row>
    <row r="294" spans="1:5" ht="78.75">
      <c r="A294" s="116" t="s">
        <v>1749</v>
      </c>
      <c r="B294" s="118" t="s">
        <v>517</v>
      </c>
      <c r="C294" s="117"/>
      <c r="D294" s="117"/>
      <c r="E294" s="168">
        <v>1475000</v>
      </c>
    </row>
    <row r="295" spans="1:5" ht="47.25">
      <c r="A295" s="116" t="s">
        <v>1481</v>
      </c>
      <c r="B295" s="118" t="s">
        <v>517</v>
      </c>
      <c r="C295" s="117" t="s">
        <v>409</v>
      </c>
      <c r="D295" s="117" t="s">
        <v>283</v>
      </c>
      <c r="E295" s="168">
        <v>1475000</v>
      </c>
    </row>
    <row r="296" spans="1:5" ht="63">
      <c r="A296" s="116" t="s">
        <v>1750</v>
      </c>
      <c r="B296" s="118" t="s">
        <v>515</v>
      </c>
      <c r="C296" s="117"/>
      <c r="D296" s="117"/>
      <c r="E296" s="168">
        <v>42100</v>
      </c>
    </row>
    <row r="297" spans="1:5" ht="47.25">
      <c r="A297" s="116" t="s">
        <v>1481</v>
      </c>
      <c r="B297" s="118" t="s">
        <v>515</v>
      </c>
      <c r="C297" s="117" t="s">
        <v>409</v>
      </c>
      <c r="D297" s="117" t="s">
        <v>283</v>
      </c>
      <c r="E297" s="168">
        <v>42100</v>
      </c>
    </row>
    <row r="298" spans="1:5" ht="63">
      <c r="A298" s="116" t="s">
        <v>1751</v>
      </c>
      <c r="B298" s="118" t="s">
        <v>513</v>
      </c>
      <c r="C298" s="117"/>
      <c r="D298" s="117"/>
      <c r="E298" s="168">
        <v>800000</v>
      </c>
    </row>
    <row r="299" spans="1:5" ht="47.25">
      <c r="A299" s="116" t="s">
        <v>1481</v>
      </c>
      <c r="B299" s="118" t="s">
        <v>513</v>
      </c>
      <c r="C299" s="117" t="s">
        <v>409</v>
      </c>
      <c r="D299" s="117" t="s">
        <v>283</v>
      </c>
      <c r="E299" s="168">
        <v>800000</v>
      </c>
    </row>
    <row r="300" spans="1:5" ht="78.75">
      <c r="A300" s="116" t="s">
        <v>1752</v>
      </c>
      <c r="B300" s="118" t="s">
        <v>511</v>
      </c>
      <c r="C300" s="117"/>
      <c r="D300" s="117"/>
      <c r="E300" s="168">
        <v>78000</v>
      </c>
    </row>
    <row r="301" spans="1:5" ht="47.25">
      <c r="A301" s="116" t="s">
        <v>1481</v>
      </c>
      <c r="B301" s="118" t="s">
        <v>511</v>
      </c>
      <c r="C301" s="117" t="s">
        <v>409</v>
      </c>
      <c r="D301" s="117" t="s">
        <v>283</v>
      </c>
      <c r="E301" s="168">
        <v>78000</v>
      </c>
    </row>
    <row r="302" spans="1:5" ht="47.25">
      <c r="A302" s="107" t="s">
        <v>1753</v>
      </c>
      <c r="B302" s="109" t="s">
        <v>387</v>
      </c>
      <c r="C302" s="108"/>
      <c r="D302" s="108"/>
      <c r="E302" s="167">
        <v>268090931.2</v>
      </c>
    </row>
    <row r="303" spans="1:5" ht="63">
      <c r="A303" s="107" t="s">
        <v>1754</v>
      </c>
      <c r="B303" s="109" t="s">
        <v>385</v>
      </c>
      <c r="C303" s="108"/>
      <c r="D303" s="108"/>
      <c r="E303" s="167">
        <v>242010051.5</v>
      </c>
    </row>
    <row r="304" spans="1:5" ht="47.25">
      <c r="A304" s="107" t="s">
        <v>1755</v>
      </c>
      <c r="B304" s="109" t="s">
        <v>406</v>
      </c>
      <c r="C304" s="108"/>
      <c r="D304" s="108"/>
      <c r="E304" s="167">
        <v>2911260</v>
      </c>
    </row>
    <row r="305" spans="1:5" ht="31.5">
      <c r="A305" s="116" t="s">
        <v>1475</v>
      </c>
      <c r="B305" s="118" t="s">
        <v>405</v>
      </c>
      <c r="C305" s="117"/>
      <c r="D305" s="117"/>
      <c r="E305" s="168">
        <v>325000</v>
      </c>
    </row>
    <row r="306" spans="1:5" ht="47.25">
      <c r="A306" s="116" t="s">
        <v>1449</v>
      </c>
      <c r="B306" s="118" t="s">
        <v>405</v>
      </c>
      <c r="C306" s="117" t="s">
        <v>342</v>
      </c>
      <c r="D306" s="117" t="s">
        <v>291</v>
      </c>
      <c r="E306" s="168">
        <v>325000</v>
      </c>
    </row>
    <row r="307" spans="1:5" ht="31.5">
      <c r="A307" s="116" t="s">
        <v>1529</v>
      </c>
      <c r="B307" s="118" t="s">
        <v>509</v>
      </c>
      <c r="C307" s="117"/>
      <c r="D307" s="117"/>
      <c r="E307" s="168">
        <v>1198640</v>
      </c>
    </row>
    <row r="308" spans="1:5" ht="47.25">
      <c r="A308" s="116" t="s">
        <v>1481</v>
      </c>
      <c r="B308" s="118" t="s">
        <v>509</v>
      </c>
      <c r="C308" s="117" t="s">
        <v>409</v>
      </c>
      <c r="D308" s="117" t="s">
        <v>283</v>
      </c>
      <c r="E308" s="168">
        <v>1198640</v>
      </c>
    </row>
    <row r="309" spans="1:5" ht="31.5">
      <c r="A309" s="116" t="s">
        <v>1530</v>
      </c>
      <c r="B309" s="118" t="s">
        <v>507</v>
      </c>
      <c r="C309" s="117"/>
      <c r="D309" s="117"/>
      <c r="E309" s="168">
        <v>457640</v>
      </c>
    </row>
    <row r="310" spans="1:5" ht="47.25">
      <c r="A310" s="116" t="s">
        <v>1481</v>
      </c>
      <c r="B310" s="118" t="s">
        <v>507</v>
      </c>
      <c r="C310" s="117" t="s">
        <v>409</v>
      </c>
      <c r="D310" s="117" t="s">
        <v>283</v>
      </c>
      <c r="E310" s="168">
        <v>457640</v>
      </c>
    </row>
    <row r="311" spans="1:5" ht="31.5">
      <c r="A311" s="116" t="s">
        <v>1531</v>
      </c>
      <c r="B311" s="118" t="s">
        <v>505</v>
      </c>
      <c r="C311" s="117"/>
      <c r="D311" s="117"/>
      <c r="E311" s="168">
        <v>450240</v>
      </c>
    </row>
    <row r="312" spans="1:5" ht="47.25">
      <c r="A312" s="116" t="s">
        <v>1481</v>
      </c>
      <c r="B312" s="118" t="s">
        <v>505</v>
      </c>
      <c r="C312" s="117" t="s">
        <v>409</v>
      </c>
      <c r="D312" s="117" t="s">
        <v>283</v>
      </c>
      <c r="E312" s="168">
        <v>450240</v>
      </c>
    </row>
    <row r="313" spans="1:5" ht="31.5">
      <c r="A313" s="116" t="s">
        <v>1543</v>
      </c>
      <c r="B313" s="118" t="s">
        <v>486</v>
      </c>
      <c r="C313" s="117"/>
      <c r="D313" s="117"/>
      <c r="E313" s="168">
        <v>137360</v>
      </c>
    </row>
    <row r="314" spans="1:5" ht="47.25">
      <c r="A314" s="116" t="s">
        <v>1481</v>
      </c>
      <c r="B314" s="118" t="s">
        <v>486</v>
      </c>
      <c r="C314" s="117" t="s">
        <v>409</v>
      </c>
      <c r="D314" s="117" t="s">
        <v>285</v>
      </c>
      <c r="E314" s="168">
        <v>137360</v>
      </c>
    </row>
    <row r="315" spans="1:5" ht="31.5">
      <c r="A315" s="116" t="s">
        <v>1544</v>
      </c>
      <c r="B315" s="118" t="s">
        <v>484</v>
      </c>
      <c r="C315" s="117"/>
      <c r="D315" s="117"/>
      <c r="E315" s="168">
        <v>180180</v>
      </c>
    </row>
    <row r="316" spans="1:5" ht="47.25">
      <c r="A316" s="116" t="s">
        <v>1481</v>
      </c>
      <c r="B316" s="118" t="s">
        <v>484</v>
      </c>
      <c r="C316" s="117" t="s">
        <v>409</v>
      </c>
      <c r="D316" s="117" t="s">
        <v>285</v>
      </c>
      <c r="E316" s="168">
        <v>180180</v>
      </c>
    </row>
    <row r="317" spans="1:5" ht="94.5">
      <c r="A317" s="116" t="s">
        <v>1545</v>
      </c>
      <c r="B317" s="118" t="s">
        <v>482</v>
      </c>
      <c r="C317" s="117"/>
      <c r="D317" s="117"/>
      <c r="E317" s="168">
        <v>162200</v>
      </c>
    </row>
    <row r="318" spans="1:5" ht="47.25">
      <c r="A318" s="116" t="s">
        <v>1481</v>
      </c>
      <c r="B318" s="118" t="s">
        <v>482</v>
      </c>
      <c r="C318" s="117" t="s">
        <v>409</v>
      </c>
      <c r="D318" s="117" t="s">
        <v>285</v>
      </c>
      <c r="E318" s="168">
        <v>162200</v>
      </c>
    </row>
    <row r="319" spans="1:5" ht="63">
      <c r="A319" s="107" t="s">
        <v>1756</v>
      </c>
      <c r="B319" s="109" t="s">
        <v>480</v>
      </c>
      <c r="C319" s="108"/>
      <c r="D319" s="108"/>
      <c r="E319" s="167">
        <v>27196541</v>
      </c>
    </row>
    <row r="320" spans="1:5" ht="31.5">
      <c r="A320" s="116" t="s">
        <v>1757</v>
      </c>
      <c r="B320" s="118" t="s">
        <v>797</v>
      </c>
      <c r="C320" s="117"/>
      <c r="D320" s="117"/>
      <c r="E320" s="168">
        <v>105997</v>
      </c>
    </row>
    <row r="321" spans="1:5" ht="47.25">
      <c r="A321" s="116" t="s">
        <v>1449</v>
      </c>
      <c r="B321" s="118" t="s">
        <v>797</v>
      </c>
      <c r="C321" s="117" t="s">
        <v>342</v>
      </c>
      <c r="D321" s="117" t="s">
        <v>283</v>
      </c>
      <c r="E321" s="168">
        <v>105997</v>
      </c>
    </row>
    <row r="322" spans="1:5" ht="31.5">
      <c r="A322" s="116" t="s">
        <v>1758</v>
      </c>
      <c r="B322" s="118" t="s">
        <v>795</v>
      </c>
      <c r="C322" s="117"/>
      <c r="D322" s="117"/>
      <c r="E322" s="168">
        <v>19000000</v>
      </c>
    </row>
    <row r="323" spans="1:5" ht="47.25">
      <c r="A323" s="116" t="s">
        <v>1449</v>
      </c>
      <c r="B323" s="118" t="s">
        <v>795</v>
      </c>
      <c r="C323" s="117" t="s">
        <v>342</v>
      </c>
      <c r="D323" s="117" t="s">
        <v>283</v>
      </c>
      <c r="E323" s="168">
        <v>19000000</v>
      </c>
    </row>
    <row r="324" spans="1:5" ht="31.5">
      <c r="A324" s="116" t="s">
        <v>1759</v>
      </c>
      <c r="B324" s="118" t="s">
        <v>793</v>
      </c>
      <c r="C324" s="117"/>
      <c r="D324" s="117"/>
      <c r="E324" s="168">
        <v>620082</v>
      </c>
    </row>
    <row r="325" spans="1:5" ht="47.25">
      <c r="A325" s="116" t="s">
        <v>1449</v>
      </c>
      <c r="B325" s="118" t="s">
        <v>793</v>
      </c>
      <c r="C325" s="117" t="s">
        <v>342</v>
      </c>
      <c r="D325" s="117" t="s">
        <v>283</v>
      </c>
      <c r="E325" s="168">
        <v>620082</v>
      </c>
    </row>
    <row r="326" spans="1:5" ht="31.5">
      <c r="A326" s="116" t="s">
        <v>1760</v>
      </c>
      <c r="B326" s="118" t="s">
        <v>478</v>
      </c>
      <c r="C326" s="117"/>
      <c r="D326" s="117"/>
      <c r="E326" s="168">
        <v>4642560</v>
      </c>
    </row>
    <row r="327" spans="1:5" ht="47.25">
      <c r="A327" s="116" t="s">
        <v>1449</v>
      </c>
      <c r="B327" s="118" t="s">
        <v>478</v>
      </c>
      <c r="C327" s="117" t="s">
        <v>342</v>
      </c>
      <c r="D327" s="117" t="s">
        <v>285</v>
      </c>
      <c r="E327" s="168">
        <v>4446112</v>
      </c>
    </row>
    <row r="328" spans="1:5" ht="47.25">
      <c r="A328" s="116" t="s">
        <v>1481</v>
      </c>
      <c r="B328" s="118" t="s">
        <v>478</v>
      </c>
      <c r="C328" s="117" t="s">
        <v>409</v>
      </c>
      <c r="D328" s="117" t="s">
        <v>285</v>
      </c>
      <c r="E328" s="168">
        <v>196448</v>
      </c>
    </row>
    <row r="329" spans="1:5" ht="31.5">
      <c r="A329" s="116" t="s">
        <v>1761</v>
      </c>
      <c r="B329" s="118" t="s">
        <v>476</v>
      </c>
      <c r="C329" s="117"/>
      <c r="D329" s="117"/>
      <c r="E329" s="168">
        <v>2264103</v>
      </c>
    </row>
    <row r="330" spans="1:5" ht="47.25">
      <c r="A330" s="116" t="s">
        <v>1449</v>
      </c>
      <c r="B330" s="118" t="s">
        <v>476</v>
      </c>
      <c r="C330" s="117" t="s">
        <v>342</v>
      </c>
      <c r="D330" s="117" t="s">
        <v>285</v>
      </c>
      <c r="E330" s="168">
        <v>1640000</v>
      </c>
    </row>
    <row r="331" spans="1:5" ht="47.25">
      <c r="A331" s="116" t="s">
        <v>1481</v>
      </c>
      <c r="B331" s="118" t="s">
        <v>476</v>
      </c>
      <c r="C331" s="117" t="s">
        <v>409</v>
      </c>
      <c r="D331" s="117" t="s">
        <v>285</v>
      </c>
      <c r="E331" s="168">
        <v>624103</v>
      </c>
    </row>
    <row r="332" spans="1:5" ht="31.5">
      <c r="A332" s="116" t="s">
        <v>1762</v>
      </c>
      <c r="B332" s="118" t="s">
        <v>791</v>
      </c>
      <c r="C332" s="117"/>
      <c r="D332" s="117"/>
      <c r="E332" s="168">
        <v>563799</v>
      </c>
    </row>
    <row r="333" spans="1:5" ht="47.25">
      <c r="A333" s="116" t="s">
        <v>1449</v>
      </c>
      <c r="B333" s="118" t="s">
        <v>791</v>
      </c>
      <c r="C333" s="117" t="s">
        <v>342</v>
      </c>
      <c r="D333" s="117" t="s">
        <v>287</v>
      </c>
      <c r="E333" s="168">
        <v>563799</v>
      </c>
    </row>
    <row r="334" spans="1:5" ht="47.25">
      <c r="A334" s="107" t="s">
        <v>1763</v>
      </c>
      <c r="B334" s="109" t="s">
        <v>449</v>
      </c>
      <c r="C334" s="108"/>
      <c r="D334" s="108"/>
      <c r="E334" s="167">
        <v>197589281</v>
      </c>
    </row>
    <row r="335" spans="1:5" ht="47.25">
      <c r="A335" s="116" t="s">
        <v>1532</v>
      </c>
      <c r="B335" s="118" t="s">
        <v>503</v>
      </c>
      <c r="C335" s="117"/>
      <c r="D335" s="117"/>
      <c r="E335" s="168">
        <v>8483970</v>
      </c>
    </row>
    <row r="336" spans="1:5" ht="47.25">
      <c r="A336" s="116" t="s">
        <v>1481</v>
      </c>
      <c r="B336" s="118" t="s">
        <v>503</v>
      </c>
      <c r="C336" s="117" t="s">
        <v>409</v>
      </c>
      <c r="D336" s="117" t="s">
        <v>283</v>
      </c>
      <c r="E336" s="168">
        <v>8483970</v>
      </c>
    </row>
    <row r="337" spans="1:5" ht="47.25">
      <c r="A337" s="116" t="s">
        <v>1533</v>
      </c>
      <c r="B337" s="118" t="s">
        <v>501</v>
      </c>
      <c r="C337" s="117"/>
      <c r="D337" s="117"/>
      <c r="E337" s="168">
        <v>17516786</v>
      </c>
    </row>
    <row r="338" spans="1:5" ht="47.25">
      <c r="A338" s="116" t="s">
        <v>1481</v>
      </c>
      <c r="B338" s="118" t="s">
        <v>501</v>
      </c>
      <c r="C338" s="117" t="s">
        <v>409</v>
      </c>
      <c r="D338" s="117" t="s">
        <v>283</v>
      </c>
      <c r="E338" s="168">
        <v>17516786</v>
      </c>
    </row>
    <row r="339" spans="1:5" ht="47.25">
      <c r="A339" s="116" t="s">
        <v>1534</v>
      </c>
      <c r="B339" s="118" t="s">
        <v>499</v>
      </c>
      <c r="C339" s="117"/>
      <c r="D339" s="117"/>
      <c r="E339" s="168">
        <v>11427261</v>
      </c>
    </row>
    <row r="340" spans="1:5" ht="47.25">
      <c r="A340" s="116" t="s">
        <v>1481</v>
      </c>
      <c r="B340" s="118" t="s">
        <v>499</v>
      </c>
      <c r="C340" s="117" t="s">
        <v>409</v>
      </c>
      <c r="D340" s="117" t="s">
        <v>283</v>
      </c>
      <c r="E340" s="168">
        <v>11427261</v>
      </c>
    </row>
    <row r="341" spans="1:5" ht="47.25">
      <c r="A341" s="116" t="s">
        <v>1546</v>
      </c>
      <c r="B341" s="118" t="s">
        <v>474</v>
      </c>
      <c r="C341" s="117"/>
      <c r="D341" s="117"/>
      <c r="E341" s="168">
        <v>6348810</v>
      </c>
    </row>
    <row r="342" spans="1:5" ht="47.25">
      <c r="A342" s="116" t="s">
        <v>1481</v>
      </c>
      <c r="B342" s="118" t="s">
        <v>474</v>
      </c>
      <c r="C342" s="117" t="s">
        <v>409</v>
      </c>
      <c r="D342" s="117" t="s">
        <v>285</v>
      </c>
      <c r="E342" s="168">
        <v>6348810</v>
      </c>
    </row>
    <row r="343" spans="1:5" ht="47.25">
      <c r="A343" s="116" t="s">
        <v>1547</v>
      </c>
      <c r="B343" s="118" t="s">
        <v>472</v>
      </c>
      <c r="C343" s="117"/>
      <c r="D343" s="117"/>
      <c r="E343" s="168">
        <v>6831550</v>
      </c>
    </row>
    <row r="344" spans="1:5" ht="47.25">
      <c r="A344" s="116" t="s">
        <v>1481</v>
      </c>
      <c r="B344" s="118" t="s">
        <v>472</v>
      </c>
      <c r="C344" s="117" t="s">
        <v>409</v>
      </c>
      <c r="D344" s="117" t="s">
        <v>285</v>
      </c>
      <c r="E344" s="168">
        <v>6831550</v>
      </c>
    </row>
    <row r="345" spans="1:5" ht="47.25">
      <c r="A345" s="116" t="s">
        <v>1559</v>
      </c>
      <c r="B345" s="118" t="s">
        <v>447</v>
      </c>
      <c r="C345" s="117"/>
      <c r="D345" s="117"/>
      <c r="E345" s="168">
        <v>7796964</v>
      </c>
    </row>
    <row r="346" spans="1:5" ht="47.25">
      <c r="A346" s="116" t="s">
        <v>1481</v>
      </c>
      <c r="B346" s="118" t="s">
        <v>447</v>
      </c>
      <c r="C346" s="117" t="s">
        <v>409</v>
      </c>
      <c r="D346" s="117" t="s">
        <v>287</v>
      </c>
      <c r="E346" s="168">
        <v>7796964</v>
      </c>
    </row>
    <row r="347" spans="1:5" ht="110.25">
      <c r="A347" s="116" t="s">
        <v>1560</v>
      </c>
      <c r="B347" s="118" t="s">
        <v>445</v>
      </c>
      <c r="C347" s="117"/>
      <c r="D347" s="117"/>
      <c r="E347" s="168">
        <v>4700622</v>
      </c>
    </row>
    <row r="348" spans="1:5" ht="47.25">
      <c r="A348" s="116" t="s">
        <v>1481</v>
      </c>
      <c r="B348" s="118" t="s">
        <v>445</v>
      </c>
      <c r="C348" s="117" t="s">
        <v>409</v>
      </c>
      <c r="D348" s="117" t="s">
        <v>287</v>
      </c>
      <c r="E348" s="168">
        <v>4700622</v>
      </c>
    </row>
    <row r="349" spans="1:5" ht="157.5">
      <c r="A349" s="116" t="s">
        <v>1548</v>
      </c>
      <c r="B349" s="118" t="s">
        <v>470</v>
      </c>
      <c r="C349" s="117"/>
      <c r="D349" s="117"/>
      <c r="E349" s="168">
        <v>73342400</v>
      </c>
    </row>
    <row r="350" spans="1:5" ht="47.25">
      <c r="A350" s="116" t="s">
        <v>1481</v>
      </c>
      <c r="B350" s="118" t="s">
        <v>470</v>
      </c>
      <c r="C350" s="117" t="s">
        <v>409</v>
      </c>
      <c r="D350" s="117" t="s">
        <v>285</v>
      </c>
      <c r="E350" s="168">
        <v>73342400</v>
      </c>
    </row>
    <row r="351" spans="1:5" ht="63">
      <c r="A351" s="116" t="s">
        <v>1535</v>
      </c>
      <c r="B351" s="118" t="s">
        <v>497</v>
      </c>
      <c r="C351" s="117"/>
      <c r="D351" s="117"/>
      <c r="E351" s="168">
        <v>60306300</v>
      </c>
    </row>
    <row r="352" spans="1:5" ht="47.25">
      <c r="A352" s="116" t="s">
        <v>1481</v>
      </c>
      <c r="B352" s="118" t="s">
        <v>497</v>
      </c>
      <c r="C352" s="117" t="s">
        <v>409</v>
      </c>
      <c r="D352" s="117" t="s">
        <v>283</v>
      </c>
      <c r="E352" s="168">
        <v>60306300</v>
      </c>
    </row>
    <row r="353" spans="1:5" ht="47.25">
      <c r="A353" s="116" t="s">
        <v>1553</v>
      </c>
      <c r="B353" s="118" t="s">
        <v>444</v>
      </c>
      <c r="C353" s="117"/>
      <c r="D353" s="117"/>
      <c r="E353" s="168">
        <v>834618</v>
      </c>
    </row>
    <row r="354" spans="1:5" ht="47.25">
      <c r="A354" s="116" t="s">
        <v>1481</v>
      </c>
      <c r="B354" s="118" t="s">
        <v>444</v>
      </c>
      <c r="C354" s="117" t="s">
        <v>409</v>
      </c>
      <c r="D354" s="117" t="s">
        <v>287</v>
      </c>
      <c r="E354" s="168">
        <v>834618</v>
      </c>
    </row>
    <row r="355" spans="1:5" ht="78.75">
      <c r="A355" s="107" t="s">
        <v>1764</v>
      </c>
      <c r="B355" s="109" t="s">
        <v>403</v>
      </c>
      <c r="C355" s="108"/>
      <c r="D355" s="108"/>
      <c r="E355" s="167">
        <v>8213169.5</v>
      </c>
    </row>
    <row r="356" spans="1:5" ht="47.25">
      <c r="A356" s="116" t="s">
        <v>1582</v>
      </c>
      <c r="B356" s="118" t="s">
        <v>401</v>
      </c>
      <c r="C356" s="117"/>
      <c r="D356" s="117"/>
      <c r="E356" s="168">
        <v>8213169.5</v>
      </c>
    </row>
    <row r="357" spans="1:5" ht="94.5">
      <c r="A357" s="116" t="s">
        <v>1444</v>
      </c>
      <c r="B357" s="118" t="s">
        <v>401</v>
      </c>
      <c r="C357" s="117" t="s">
        <v>357</v>
      </c>
      <c r="D357" s="117" t="s">
        <v>291</v>
      </c>
      <c r="E357" s="168">
        <v>7586069.5</v>
      </c>
    </row>
    <row r="358" spans="1:5" ht="47.25">
      <c r="A358" s="116" t="s">
        <v>1449</v>
      </c>
      <c r="B358" s="118" t="s">
        <v>401</v>
      </c>
      <c r="C358" s="117" t="s">
        <v>342</v>
      </c>
      <c r="D358" s="117" t="s">
        <v>291</v>
      </c>
      <c r="E358" s="168">
        <v>627099.48</v>
      </c>
    </row>
    <row r="359" spans="1:5" ht="31.5">
      <c r="A359" s="116" t="s">
        <v>1765</v>
      </c>
      <c r="B359" s="118" t="s">
        <v>401</v>
      </c>
      <c r="C359" s="117" t="s">
        <v>342</v>
      </c>
      <c r="D359" s="117" t="s">
        <v>291</v>
      </c>
      <c r="E359" s="168">
        <v>627099.48</v>
      </c>
    </row>
    <row r="360" spans="1:5" ht="15.75">
      <c r="A360" s="116" t="s">
        <v>1453</v>
      </c>
      <c r="B360" s="118" t="s">
        <v>401</v>
      </c>
      <c r="C360" s="117" t="s">
        <v>337</v>
      </c>
      <c r="D360" s="117" t="s">
        <v>291</v>
      </c>
      <c r="E360" s="168">
        <v>0.52</v>
      </c>
    </row>
    <row r="361" spans="1:5" ht="31.5">
      <c r="A361" s="107" t="s">
        <v>1766</v>
      </c>
      <c r="B361" s="109" t="s">
        <v>383</v>
      </c>
      <c r="C361" s="108"/>
      <c r="D361" s="108"/>
      <c r="E361" s="167">
        <v>6099800</v>
      </c>
    </row>
    <row r="362" spans="1:5" ht="47.25">
      <c r="A362" s="116" t="s">
        <v>1613</v>
      </c>
      <c r="B362" s="118" t="s">
        <v>390</v>
      </c>
      <c r="C362" s="117"/>
      <c r="D362" s="117"/>
      <c r="E362" s="168">
        <v>315200</v>
      </c>
    </row>
    <row r="363" spans="1:5" ht="31.5">
      <c r="A363" s="116" t="s">
        <v>1550</v>
      </c>
      <c r="B363" s="118" t="s">
        <v>390</v>
      </c>
      <c r="C363" s="117" t="s">
        <v>378</v>
      </c>
      <c r="D363" s="117" t="s">
        <v>303</v>
      </c>
      <c r="E363" s="168">
        <v>315200</v>
      </c>
    </row>
    <row r="364" spans="1:5" ht="94.5">
      <c r="A364" s="116" t="s">
        <v>1615</v>
      </c>
      <c r="B364" s="118" t="s">
        <v>379</v>
      </c>
      <c r="C364" s="117"/>
      <c r="D364" s="117"/>
      <c r="E364" s="168">
        <v>5671600</v>
      </c>
    </row>
    <row r="365" spans="1:5" ht="47.25">
      <c r="A365" s="116" t="s">
        <v>1449</v>
      </c>
      <c r="B365" s="118" t="s">
        <v>379</v>
      </c>
      <c r="C365" s="117" t="s">
        <v>342</v>
      </c>
      <c r="D365" s="117" t="s">
        <v>305</v>
      </c>
      <c r="E365" s="168">
        <v>56716</v>
      </c>
    </row>
    <row r="366" spans="1:5" ht="31.5">
      <c r="A366" s="116" t="s">
        <v>1550</v>
      </c>
      <c r="B366" s="118" t="s">
        <v>379</v>
      </c>
      <c r="C366" s="117" t="s">
        <v>378</v>
      </c>
      <c r="D366" s="117" t="s">
        <v>305</v>
      </c>
      <c r="E366" s="168">
        <v>5614884</v>
      </c>
    </row>
    <row r="367" spans="1:5" ht="63">
      <c r="A367" s="116" t="s">
        <v>1549</v>
      </c>
      <c r="B367" s="118" t="s">
        <v>468</v>
      </c>
      <c r="C367" s="117"/>
      <c r="D367" s="117"/>
      <c r="E367" s="168">
        <v>113000</v>
      </c>
    </row>
    <row r="368" spans="1:5" ht="31.5">
      <c r="A368" s="116" t="s">
        <v>1550</v>
      </c>
      <c r="B368" s="118" t="s">
        <v>468</v>
      </c>
      <c r="C368" s="117" t="s">
        <v>378</v>
      </c>
      <c r="D368" s="117" t="s">
        <v>285</v>
      </c>
      <c r="E368" s="168">
        <v>113000</v>
      </c>
    </row>
    <row r="369" spans="1:5" ht="94.5">
      <c r="A369" s="107" t="s">
        <v>1767</v>
      </c>
      <c r="B369" s="109" t="s">
        <v>466</v>
      </c>
      <c r="C369" s="108"/>
      <c r="D369" s="108"/>
      <c r="E369" s="167">
        <v>7614116</v>
      </c>
    </row>
    <row r="370" spans="1:5" ht="31.5">
      <c r="A370" s="107" t="s">
        <v>1768</v>
      </c>
      <c r="B370" s="109" t="s">
        <v>464</v>
      </c>
      <c r="C370" s="108"/>
      <c r="D370" s="108"/>
      <c r="E370" s="167">
        <v>4929116</v>
      </c>
    </row>
    <row r="371" spans="1:5" ht="31.5">
      <c r="A371" s="116" t="s">
        <v>1551</v>
      </c>
      <c r="B371" s="118" t="s">
        <v>462</v>
      </c>
      <c r="C371" s="117"/>
      <c r="D371" s="117"/>
      <c r="E371" s="168">
        <v>1443060</v>
      </c>
    </row>
    <row r="372" spans="1:5" ht="47.25">
      <c r="A372" s="116" t="s">
        <v>1481</v>
      </c>
      <c r="B372" s="118" t="s">
        <v>462</v>
      </c>
      <c r="C372" s="117" t="s">
        <v>409</v>
      </c>
      <c r="D372" s="117" t="s">
        <v>285</v>
      </c>
      <c r="E372" s="168">
        <v>1443060</v>
      </c>
    </row>
    <row r="373" spans="1:5" ht="31.5">
      <c r="A373" s="116" t="s">
        <v>1552</v>
      </c>
      <c r="B373" s="118" t="s">
        <v>460</v>
      </c>
      <c r="C373" s="117"/>
      <c r="D373" s="117"/>
      <c r="E373" s="168">
        <v>1154056</v>
      </c>
    </row>
    <row r="374" spans="1:5" ht="47.25">
      <c r="A374" s="116" t="s">
        <v>1481</v>
      </c>
      <c r="B374" s="118" t="s">
        <v>460</v>
      </c>
      <c r="C374" s="117" t="s">
        <v>409</v>
      </c>
      <c r="D374" s="117" t="s">
        <v>285</v>
      </c>
      <c r="E374" s="168">
        <v>1154056</v>
      </c>
    </row>
    <row r="375" spans="1:5" ht="47.25">
      <c r="A375" s="116" t="s">
        <v>1553</v>
      </c>
      <c r="B375" s="118" t="s">
        <v>459</v>
      </c>
      <c r="C375" s="117"/>
      <c r="D375" s="117"/>
      <c r="E375" s="168">
        <v>2215000</v>
      </c>
    </row>
    <row r="376" spans="1:5" ht="47.25">
      <c r="A376" s="116" t="s">
        <v>1481</v>
      </c>
      <c r="B376" s="118" t="s">
        <v>459</v>
      </c>
      <c r="C376" s="117" t="s">
        <v>409</v>
      </c>
      <c r="D376" s="117" t="s">
        <v>285</v>
      </c>
      <c r="E376" s="168">
        <v>2215000</v>
      </c>
    </row>
    <row r="377" spans="1:5" ht="78.75">
      <c r="A377" s="116" t="s">
        <v>1554</v>
      </c>
      <c r="B377" s="118" t="s">
        <v>457</v>
      </c>
      <c r="C377" s="117"/>
      <c r="D377" s="117"/>
      <c r="E377" s="168">
        <v>65000</v>
      </c>
    </row>
    <row r="378" spans="1:5" ht="47.25">
      <c r="A378" s="116" t="s">
        <v>1481</v>
      </c>
      <c r="B378" s="118" t="s">
        <v>457</v>
      </c>
      <c r="C378" s="117" t="s">
        <v>409</v>
      </c>
      <c r="D378" s="117" t="s">
        <v>285</v>
      </c>
      <c r="E378" s="168">
        <v>65000</v>
      </c>
    </row>
    <row r="379" spans="1:5" ht="78.75">
      <c r="A379" s="116" t="s">
        <v>1555</v>
      </c>
      <c r="B379" s="118" t="s">
        <v>455</v>
      </c>
      <c r="C379" s="117"/>
      <c r="D379" s="117"/>
      <c r="E379" s="168">
        <v>52000</v>
      </c>
    </row>
    <row r="380" spans="1:5" ht="47.25">
      <c r="A380" s="116" t="s">
        <v>1481</v>
      </c>
      <c r="B380" s="118" t="s">
        <v>455</v>
      </c>
      <c r="C380" s="117" t="s">
        <v>409</v>
      </c>
      <c r="D380" s="117" t="s">
        <v>285</v>
      </c>
      <c r="E380" s="168">
        <v>52000</v>
      </c>
    </row>
    <row r="381" spans="1:5" ht="31.5">
      <c r="A381" s="107" t="s">
        <v>1769</v>
      </c>
      <c r="B381" s="109" t="s">
        <v>495</v>
      </c>
      <c r="C381" s="108"/>
      <c r="D381" s="108"/>
      <c r="E381" s="167">
        <v>2685000</v>
      </c>
    </row>
    <row r="382" spans="1:5" ht="31.5">
      <c r="A382" s="116" t="s">
        <v>1537</v>
      </c>
      <c r="B382" s="118" t="s">
        <v>493</v>
      </c>
      <c r="C382" s="117"/>
      <c r="D382" s="117"/>
      <c r="E382" s="168">
        <v>780000</v>
      </c>
    </row>
    <row r="383" spans="1:5" ht="47.25">
      <c r="A383" s="116" t="s">
        <v>1481</v>
      </c>
      <c r="B383" s="118" t="s">
        <v>493</v>
      </c>
      <c r="C383" s="117" t="s">
        <v>409</v>
      </c>
      <c r="D383" s="117" t="s">
        <v>283</v>
      </c>
      <c r="E383" s="168">
        <v>780000</v>
      </c>
    </row>
    <row r="384" spans="1:5" ht="31.5">
      <c r="A384" s="116" t="s">
        <v>1538</v>
      </c>
      <c r="B384" s="118" t="s">
        <v>491</v>
      </c>
      <c r="C384" s="117"/>
      <c r="D384" s="117"/>
      <c r="E384" s="168">
        <v>1205000</v>
      </c>
    </row>
    <row r="385" spans="1:5" ht="47.25">
      <c r="A385" s="116" t="s">
        <v>1481</v>
      </c>
      <c r="B385" s="118" t="s">
        <v>491</v>
      </c>
      <c r="C385" s="117" t="s">
        <v>409</v>
      </c>
      <c r="D385" s="117" t="s">
        <v>283</v>
      </c>
      <c r="E385" s="168">
        <v>1205000</v>
      </c>
    </row>
    <row r="386" spans="1:5" ht="31.5">
      <c r="A386" s="116" t="s">
        <v>1539</v>
      </c>
      <c r="B386" s="118" t="s">
        <v>489</v>
      </c>
      <c r="C386" s="117"/>
      <c r="D386" s="117"/>
      <c r="E386" s="168">
        <v>700000</v>
      </c>
    </row>
    <row r="387" spans="1:5" ht="47.25">
      <c r="A387" s="116" t="s">
        <v>1481</v>
      </c>
      <c r="B387" s="118" t="s">
        <v>489</v>
      </c>
      <c r="C387" s="117" t="s">
        <v>409</v>
      </c>
      <c r="D387" s="117" t="s">
        <v>283</v>
      </c>
      <c r="E387" s="168">
        <v>700000</v>
      </c>
    </row>
    <row r="388" spans="1:5" ht="78.75">
      <c r="A388" s="107" t="s">
        <v>1770</v>
      </c>
      <c r="B388" s="109" t="s">
        <v>436</v>
      </c>
      <c r="C388" s="108"/>
      <c r="D388" s="108"/>
      <c r="E388" s="167">
        <v>9381691</v>
      </c>
    </row>
    <row r="389" spans="1:5" ht="63">
      <c r="A389" s="107" t="s">
        <v>1771</v>
      </c>
      <c r="B389" s="109" t="s">
        <v>434</v>
      </c>
      <c r="C389" s="108"/>
      <c r="D389" s="108"/>
      <c r="E389" s="167">
        <v>1375757</v>
      </c>
    </row>
    <row r="390" spans="1:5" ht="31.5">
      <c r="A390" s="116" t="s">
        <v>1475</v>
      </c>
      <c r="B390" s="118" t="s">
        <v>433</v>
      </c>
      <c r="C390" s="117"/>
      <c r="D390" s="117"/>
      <c r="E390" s="168">
        <v>377757</v>
      </c>
    </row>
    <row r="391" spans="1:5" ht="47.25">
      <c r="A391" s="116" t="s">
        <v>1481</v>
      </c>
      <c r="B391" s="118" t="s">
        <v>433</v>
      </c>
      <c r="C391" s="117" t="s">
        <v>409</v>
      </c>
      <c r="D391" s="117" t="s">
        <v>289</v>
      </c>
      <c r="E391" s="168">
        <v>377757</v>
      </c>
    </row>
    <row r="392" spans="1:5" ht="47.25">
      <c r="A392" s="116" t="s">
        <v>1571</v>
      </c>
      <c r="B392" s="118" t="s">
        <v>431</v>
      </c>
      <c r="C392" s="117"/>
      <c r="D392" s="117"/>
      <c r="E392" s="168">
        <v>998000</v>
      </c>
    </row>
    <row r="393" spans="1:5" ht="47.25">
      <c r="A393" s="116" t="s">
        <v>1481</v>
      </c>
      <c r="B393" s="118" t="s">
        <v>431</v>
      </c>
      <c r="C393" s="117" t="s">
        <v>409</v>
      </c>
      <c r="D393" s="117" t="s">
        <v>289</v>
      </c>
      <c r="E393" s="168">
        <v>998000</v>
      </c>
    </row>
    <row r="394" spans="1:5" ht="63">
      <c r="A394" s="107" t="s">
        <v>1772</v>
      </c>
      <c r="B394" s="109" t="s">
        <v>429</v>
      </c>
      <c r="C394" s="108"/>
      <c r="D394" s="108"/>
      <c r="E394" s="167">
        <v>137300</v>
      </c>
    </row>
    <row r="395" spans="1:5" ht="31.5">
      <c r="A395" s="116" t="s">
        <v>1475</v>
      </c>
      <c r="B395" s="118" t="s">
        <v>428</v>
      </c>
      <c r="C395" s="117"/>
      <c r="D395" s="117"/>
      <c r="E395" s="168">
        <v>137300</v>
      </c>
    </row>
    <row r="396" spans="1:5" ht="31.5">
      <c r="A396" s="116" t="s">
        <v>1550</v>
      </c>
      <c r="B396" s="118" t="s">
        <v>428</v>
      </c>
      <c r="C396" s="117" t="s">
        <v>378</v>
      </c>
      <c r="D396" s="117" t="s">
        <v>289</v>
      </c>
      <c r="E396" s="168">
        <v>97300</v>
      </c>
    </row>
    <row r="397" spans="1:5" ht="47.25">
      <c r="A397" s="116" t="s">
        <v>1481</v>
      </c>
      <c r="B397" s="118" t="s">
        <v>428</v>
      </c>
      <c r="C397" s="117" t="s">
        <v>409</v>
      </c>
      <c r="D397" s="117" t="s">
        <v>289</v>
      </c>
      <c r="E397" s="168">
        <v>40000</v>
      </c>
    </row>
    <row r="398" spans="1:5" ht="47.25">
      <c r="A398" s="107" t="s">
        <v>1773</v>
      </c>
      <c r="B398" s="109" t="s">
        <v>426</v>
      </c>
      <c r="C398" s="108"/>
      <c r="D398" s="108"/>
      <c r="E398" s="167">
        <v>7868634</v>
      </c>
    </row>
    <row r="399" spans="1:5" ht="63">
      <c r="A399" s="116" t="s">
        <v>1572</v>
      </c>
      <c r="B399" s="118" t="s">
        <v>424</v>
      </c>
      <c r="C399" s="117"/>
      <c r="D399" s="117"/>
      <c r="E399" s="168">
        <v>3271992</v>
      </c>
    </row>
    <row r="400" spans="1:5" ht="47.25">
      <c r="A400" s="116" t="s">
        <v>1481</v>
      </c>
      <c r="B400" s="118" t="s">
        <v>424</v>
      </c>
      <c r="C400" s="117" t="s">
        <v>409</v>
      </c>
      <c r="D400" s="117" t="s">
        <v>289</v>
      </c>
      <c r="E400" s="168">
        <v>3271992</v>
      </c>
    </row>
    <row r="401" spans="1:5" ht="78.75">
      <c r="A401" s="116" t="s">
        <v>1573</v>
      </c>
      <c r="B401" s="118" t="s">
        <v>422</v>
      </c>
      <c r="C401" s="117"/>
      <c r="D401" s="117"/>
      <c r="E401" s="168">
        <v>3086642</v>
      </c>
    </row>
    <row r="402" spans="1:5" ht="47.25">
      <c r="A402" s="116" t="s">
        <v>1481</v>
      </c>
      <c r="B402" s="118" t="s">
        <v>422</v>
      </c>
      <c r="C402" s="117" t="s">
        <v>409</v>
      </c>
      <c r="D402" s="117" t="s">
        <v>289</v>
      </c>
      <c r="E402" s="168">
        <v>3086642</v>
      </c>
    </row>
    <row r="403" spans="1:5" ht="31.5">
      <c r="A403" s="116" t="s">
        <v>1774</v>
      </c>
      <c r="B403" s="118" t="s">
        <v>420</v>
      </c>
      <c r="C403" s="117"/>
      <c r="D403" s="117"/>
      <c r="E403" s="168">
        <v>510000</v>
      </c>
    </row>
    <row r="404" spans="1:5" ht="47.25">
      <c r="A404" s="116" t="s">
        <v>1481</v>
      </c>
      <c r="B404" s="118" t="s">
        <v>420</v>
      </c>
      <c r="C404" s="117" t="s">
        <v>409</v>
      </c>
      <c r="D404" s="117" t="s">
        <v>289</v>
      </c>
      <c r="E404" s="168">
        <v>510000</v>
      </c>
    </row>
    <row r="405" spans="1:5" ht="47.25">
      <c r="A405" s="116" t="s">
        <v>1553</v>
      </c>
      <c r="B405" s="118" t="s">
        <v>418</v>
      </c>
      <c r="C405" s="117"/>
      <c r="D405" s="117"/>
      <c r="E405" s="168">
        <v>700000</v>
      </c>
    </row>
    <row r="406" spans="1:5" ht="47.25">
      <c r="A406" s="116" t="s">
        <v>1481</v>
      </c>
      <c r="B406" s="118" t="s">
        <v>418</v>
      </c>
      <c r="C406" s="117" t="s">
        <v>409</v>
      </c>
      <c r="D406" s="117" t="s">
        <v>289</v>
      </c>
      <c r="E406" s="168">
        <v>700000</v>
      </c>
    </row>
    <row r="407" spans="1:5" ht="47.25">
      <c r="A407" s="116" t="s">
        <v>1775</v>
      </c>
      <c r="B407" s="118" t="s">
        <v>787</v>
      </c>
      <c r="C407" s="117"/>
      <c r="D407" s="117"/>
      <c r="E407" s="168">
        <v>300000</v>
      </c>
    </row>
    <row r="408" spans="1:5" ht="47.25">
      <c r="A408" s="116" t="s">
        <v>1449</v>
      </c>
      <c r="B408" s="118" t="s">
        <v>787</v>
      </c>
      <c r="C408" s="117" t="s">
        <v>342</v>
      </c>
      <c r="D408" s="117" t="s">
        <v>289</v>
      </c>
      <c r="E408" s="168">
        <v>300000</v>
      </c>
    </row>
    <row r="409" spans="1:5" ht="63">
      <c r="A409" s="107" t="s">
        <v>1776</v>
      </c>
      <c r="B409" s="109" t="s">
        <v>923</v>
      </c>
      <c r="C409" s="108"/>
      <c r="D409" s="108"/>
      <c r="E409" s="167">
        <v>9085072.7</v>
      </c>
    </row>
    <row r="410" spans="1:5" ht="94.5">
      <c r="A410" s="107" t="s">
        <v>1777</v>
      </c>
      <c r="B410" s="109" t="s">
        <v>921</v>
      </c>
      <c r="C410" s="108"/>
      <c r="D410" s="108"/>
      <c r="E410" s="167">
        <v>7833000</v>
      </c>
    </row>
    <row r="411" spans="1:5" ht="63">
      <c r="A411" s="116" t="s">
        <v>1617</v>
      </c>
      <c r="B411" s="118" t="s">
        <v>919</v>
      </c>
      <c r="C411" s="117"/>
      <c r="D411" s="117"/>
      <c r="E411" s="168">
        <v>7833000</v>
      </c>
    </row>
    <row r="412" spans="1:5" ht="47.25">
      <c r="A412" s="116" t="s">
        <v>1449</v>
      </c>
      <c r="B412" s="118" t="s">
        <v>919</v>
      </c>
      <c r="C412" s="117" t="s">
        <v>342</v>
      </c>
      <c r="D412" s="117" t="s">
        <v>305</v>
      </c>
      <c r="E412" s="168">
        <v>69600</v>
      </c>
    </row>
    <row r="413" spans="1:5" ht="31.5">
      <c r="A413" s="116" t="s">
        <v>1550</v>
      </c>
      <c r="B413" s="118" t="s">
        <v>919</v>
      </c>
      <c r="C413" s="117" t="s">
        <v>378</v>
      </c>
      <c r="D413" s="117" t="s">
        <v>305</v>
      </c>
      <c r="E413" s="168">
        <v>7763400</v>
      </c>
    </row>
    <row r="414" spans="1:5" ht="94.5">
      <c r="A414" s="107" t="s">
        <v>1778</v>
      </c>
      <c r="B414" s="109" t="s">
        <v>917</v>
      </c>
      <c r="C414" s="108"/>
      <c r="D414" s="108"/>
      <c r="E414" s="167">
        <v>1252072.7</v>
      </c>
    </row>
    <row r="415" spans="1:5" ht="94.5">
      <c r="A415" s="116" t="s">
        <v>1618</v>
      </c>
      <c r="B415" s="118" t="s">
        <v>915</v>
      </c>
      <c r="C415" s="117"/>
      <c r="D415" s="117"/>
      <c r="E415" s="168">
        <v>1252072.7</v>
      </c>
    </row>
    <row r="416" spans="1:5" ht="47.25">
      <c r="A416" s="116" t="s">
        <v>1514</v>
      </c>
      <c r="B416" s="118" t="s">
        <v>915</v>
      </c>
      <c r="C416" s="117" t="s">
        <v>782</v>
      </c>
      <c r="D416" s="117" t="s">
        <v>305</v>
      </c>
      <c r="E416" s="168">
        <v>1252072.7</v>
      </c>
    </row>
    <row r="417" spans="1:5" ht="47.25">
      <c r="A417" s="107" t="s">
        <v>1779</v>
      </c>
      <c r="B417" s="109" t="s">
        <v>399</v>
      </c>
      <c r="C417" s="108"/>
      <c r="D417" s="108"/>
      <c r="E417" s="167">
        <v>68389067.3</v>
      </c>
    </row>
    <row r="418" spans="1:5" ht="31.5">
      <c r="A418" s="107" t="s">
        <v>1780</v>
      </c>
      <c r="B418" s="109" t="s">
        <v>591</v>
      </c>
      <c r="C418" s="108"/>
      <c r="D418" s="108"/>
      <c r="E418" s="167">
        <v>68017467.3</v>
      </c>
    </row>
    <row r="419" spans="1:5" ht="31.5">
      <c r="A419" s="107" t="s">
        <v>1781</v>
      </c>
      <c r="B419" s="109" t="s">
        <v>627</v>
      </c>
      <c r="C419" s="108"/>
      <c r="D419" s="108"/>
      <c r="E419" s="167">
        <v>998500</v>
      </c>
    </row>
    <row r="420" spans="1:5" ht="31.5">
      <c r="A420" s="116" t="s">
        <v>1475</v>
      </c>
      <c r="B420" s="118" t="s">
        <v>626</v>
      </c>
      <c r="C420" s="117"/>
      <c r="D420" s="117"/>
      <c r="E420" s="168">
        <v>826500</v>
      </c>
    </row>
    <row r="421" spans="1:5" ht="47.25">
      <c r="A421" s="116" t="s">
        <v>1449</v>
      </c>
      <c r="B421" s="118" t="s">
        <v>626</v>
      </c>
      <c r="C421" s="117" t="s">
        <v>342</v>
      </c>
      <c r="D421" s="117" t="s">
        <v>295</v>
      </c>
      <c r="E421" s="168">
        <v>826500</v>
      </c>
    </row>
    <row r="422" spans="1:5" ht="31.5">
      <c r="A422" s="116" t="s">
        <v>1562</v>
      </c>
      <c r="B422" s="118" t="s">
        <v>661</v>
      </c>
      <c r="C422" s="117"/>
      <c r="D422" s="117"/>
      <c r="E422" s="168">
        <v>42000</v>
      </c>
    </row>
    <row r="423" spans="1:5" ht="47.25">
      <c r="A423" s="116" t="s">
        <v>1481</v>
      </c>
      <c r="B423" s="118" t="s">
        <v>661</v>
      </c>
      <c r="C423" s="117" t="s">
        <v>409</v>
      </c>
      <c r="D423" s="117" t="s">
        <v>287</v>
      </c>
      <c r="E423" s="168">
        <v>42000</v>
      </c>
    </row>
    <row r="424" spans="1:5" ht="31.5">
      <c r="A424" s="116" t="s">
        <v>1585</v>
      </c>
      <c r="B424" s="118" t="s">
        <v>624</v>
      </c>
      <c r="C424" s="117"/>
      <c r="D424" s="117"/>
      <c r="E424" s="168">
        <v>60000</v>
      </c>
    </row>
    <row r="425" spans="1:5" ht="47.25">
      <c r="A425" s="116" t="s">
        <v>1481</v>
      </c>
      <c r="B425" s="118" t="s">
        <v>624</v>
      </c>
      <c r="C425" s="117" t="s">
        <v>409</v>
      </c>
      <c r="D425" s="117" t="s">
        <v>295</v>
      </c>
      <c r="E425" s="168">
        <v>60000</v>
      </c>
    </row>
    <row r="426" spans="1:5" ht="31.5">
      <c r="A426" s="116" t="s">
        <v>1484</v>
      </c>
      <c r="B426" s="118" t="s">
        <v>623</v>
      </c>
      <c r="C426" s="117"/>
      <c r="D426" s="117"/>
      <c r="E426" s="168">
        <v>70000</v>
      </c>
    </row>
    <row r="427" spans="1:5" ht="47.25">
      <c r="A427" s="116" t="s">
        <v>1481</v>
      </c>
      <c r="B427" s="118" t="s">
        <v>623</v>
      </c>
      <c r="C427" s="117" t="s">
        <v>409</v>
      </c>
      <c r="D427" s="117" t="s">
        <v>295</v>
      </c>
      <c r="E427" s="168">
        <v>70000</v>
      </c>
    </row>
    <row r="428" spans="1:5" ht="31.5">
      <c r="A428" s="107" t="s">
        <v>1782</v>
      </c>
      <c r="B428" s="109" t="s">
        <v>659</v>
      </c>
      <c r="C428" s="108"/>
      <c r="D428" s="108"/>
      <c r="E428" s="167">
        <v>5450000</v>
      </c>
    </row>
    <row r="429" spans="1:5" ht="31.5">
      <c r="A429" s="116" t="s">
        <v>1475</v>
      </c>
      <c r="B429" s="118" t="s">
        <v>786</v>
      </c>
      <c r="C429" s="117"/>
      <c r="D429" s="117"/>
      <c r="E429" s="168">
        <v>2950000</v>
      </c>
    </row>
    <row r="430" spans="1:5" ht="47.25">
      <c r="A430" s="116" t="s">
        <v>1449</v>
      </c>
      <c r="B430" s="118" t="s">
        <v>786</v>
      </c>
      <c r="C430" s="117" t="s">
        <v>342</v>
      </c>
      <c r="D430" s="117" t="s">
        <v>295</v>
      </c>
      <c r="E430" s="168">
        <v>2950000</v>
      </c>
    </row>
    <row r="431" spans="1:5" ht="31.5">
      <c r="A431" s="116" t="s">
        <v>1568</v>
      </c>
      <c r="B431" s="118" t="s">
        <v>658</v>
      </c>
      <c r="C431" s="117"/>
      <c r="D431" s="117"/>
      <c r="E431" s="168">
        <v>200000</v>
      </c>
    </row>
    <row r="432" spans="1:5" ht="47.25">
      <c r="A432" s="116" t="s">
        <v>1481</v>
      </c>
      <c r="B432" s="118" t="s">
        <v>658</v>
      </c>
      <c r="C432" s="117" t="s">
        <v>409</v>
      </c>
      <c r="D432" s="117" t="s">
        <v>287</v>
      </c>
      <c r="E432" s="168">
        <v>200000</v>
      </c>
    </row>
    <row r="433" spans="1:5" ht="31.5">
      <c r="A433" s="116" t="s">
        <v>1693</v>
      </c>
      <c r="B433" s="118" t="s">
        <v>783</v>
      </c>
      <c r="C433" s="117"/>
      <c r="D433" s="117"/>
      <c r="E433" s="168">
        <v>700000</v>
      </c>
    </row>
    <row r="434" spans="1:5" ht="47.25">
      <c r="A434" s="116" t="s">
        <v>1514</v>
      </c>
      <c r="B434" s="118" t="s">
        <v>783</v>
      </c>
      <c r="C434" s="117" t="s">
        <v>782</v>
      </c>
      <c r="D434" s="117" t="s">
        <v>295</v>
      </c>
      <c r="E434" s="168">
        <v>700000</v>
      </c>
    </row>
    <row r="435" spans="1:5" ht="15.75">
      <c r="A435" s="116" t="s">
        <v>1783</v>
      </c>
      <c r="B435" s="118" t="s">
        <v>783</v>
      </c>
      <c r="C435" s="117" t="s">
        <v>782</v>
      </c>
      <c r="D435" s="117" t="s">
        <v>295</v>
      </c>
      <c r="E435" s="168">
        <v>700000</v>
      </c>
    </row>
    <row r="436" spans="1:5" ht="31.5">
      <c r="A436" s="116" t="s">
        <v>1784</v>
      </c>
      <c r="B436" s="118" t="s">
        <v>789</v>
      </c>
      <c r="C436" s="117"/>
      <c r="D436" s="117"/>
      <c r="E436" s="168">
        <v>1600000</v>
      </c>
    </row>
    <row r="437" spans="1:5" ht="47.25">
      <c r="A437" s="116" t="s">
        <v>1449</v>
      </c>
      <c r="B437" s="118" t="s">
        <v>789</v>
      </c>
      <c r="C437" s="117" t="s">
        <v>342</v>
      </c>
      <c r="D437" s="117" t="s">
        <v>287</v>
      </c>
      <c r="E437" s="168">
        <v>1600000</v>
      </c>
    </row>
    <row r="438" spans="1:5" ht="78.75">
      <c r="A438" s="107" t="s">
        <v>1785</v>
      </c>
      <c r="B438" s="109" t="s">
        <v>589</v>
      </c>
      <c r="C438" s="108"/>
      <c r="D438" s="108"/>
      <c r="E438" s="167">
        <v>7860035</v>
      </c>
    </row>
    <row r="439" spans="1:5" ht="47.25">
      <c r="A439" s="116" t="s">
        <v>1595</v>
      </c>
      <c r="B439" s="118" t="s">
        <v>587</v>
      </c>
      <c r="C439" s="117"/>
      <c r="D439" s="117"/>
      <c r="E439" s="168">
        <v>7860035</v>
      </c>
    </row>
    <row r="440" spans="1:5" ht="94.5">
      <c r="A440" s="116" t="s">
        <v>1444</v>
      </c>
      <c r="B440" s="118" t="s">
        <v>587</v>
      </c>
      <c r="C440" s="117" t="s">
        <v>357</v>
      </c>
      <c r="D440" s="117" t="s">
        <v>297</v>
      </c>
      <c r="E440" s="168">
        <v>7532835</v>
      </c>
    </row>
    <row r="441" spans="1:5" ht="47.25">
      <c r="A441" s="116" t="s">
        <v>1449</v>
      </c>
      <c r="B441" s="118" t="s">
        <v>587</v>
      </c>
      <c r="C441" s="117" t="s">
        <v>342</v>
      </c>
      <c r="D441" s="117" t="s">
        <v>297</v>
      </c>
      <c r="E441" s="168">
        <v>327100</v>
      </c>
    </row>
    <row r="442" spans="1:5" ht="15.75">
      <c r="A442" s="116" t="s">
        <v>1453</v>
      </c>
      <c r="B442" s="118" t="s">
        <v>587</v>
      </c>
      <c r="C442" s="117" t="s">
        <v>337</v>
      </c>
      <c r="D442" s="117" t="s">
        <v>297</v>
      </c>
      <c r="E442" s="168">
        <v>100</v>
      </c>
    </row>
    <row r="443" spans="1:5" ht="47.25">
      <c r="A443" s="107" t="s">
        <v>1763</v>
      </c>
      <c r="B443" s="109" t="s">
        <v>622</v>
      </c>
      <c r="C443" s="108"/>
      <c r="D443" s="108"/>
      <c r="E443" s="167">
        <v>53692732.3</v>
      </c>
    </row>
    <row r="444" spans="1:5" ht="47.25">
      <c r="A444" s="116" t="s">
        <v>1563</v>
      </c>
      <c r="B444" s="118" t="s">
        <v>656</v>
      </c>
      <c r="C444" s="117"/>
      <c r="D444" s="117"/>
      <c r="E444" s="168">
        <v>4975033</v>
      </c>
    </row>
    <row r="445" spans="1:5" ht="47.25">
      <c r="A445" s="116" t="s">
        <v>1481</v>
      </c>
      <c r="B445" s="118" t="s">
        <v>656</v>
      </c>
      <c r="C445" s="117" t="s">
        <v>409</v>
      </c>
      <c r="D445" s="117" t="s">
        <v>287</v>
      </c>
      <c r="E445" s="168">
        <v>4975033</v>
      </c>
    </row>
    <row r="446" spans="1:5" ht="110.25">
      <c r="A446" s="116" t="s">
        <v>1564</v>
      </c>
      <c r="B446" s="118" t="s">
        <v>654</v>
      </c>
      <c r="C446" s="117"/>
      <c r="D446" s="117"/>
      <c r="E446" s="168">
        <v>2473353</v>
      </c>
    </row>
    <row r="447" spans="1:5" ht="47.25">
      <c r="A447" s="116" t="s">
        <v>1481</v>
      </c>
      <c r="B447" s="118" t="s">
        <v>654</v>
      </c>
      <c r="C447" s="117" t="s">
        <v>409</v>
      </c>
      <c r="D447" s="117" t="s">
        <v>287</v>
      </c>
      <c r="E447" s="168">
        <v>2473353</v>
      </c>
    </row>
    <row r="448" spans="1:5" ht="47.25">
      <c r="A448" s="116" t="s">
        <v>1565</v>
      </c>
      <c r="B448" s="118" t="s">
        <v>652</v>
      </c>
      <c r="C448" s="117"/>
      <c r="D448" s="117"/>
      <c r="E448" s="168">
        <v>15390323</v>
      </c>
    </row>
    <row r="449" spans="1:5" ht="47.25">
      <c r="A449" s="116" t="s">
        <v>1481</v>
      </c>
      <c r="B449" s="118" t="s">
        <v>652</v>
      </c>
      <c r="C449" s="117" t="s">
        <v>409</v>
      </c>
      <c r="D449" s="117" t="s">
        <v>287</v>
      </c>
      <c r="E449" s="168">
        <v>15390323</v>
      </c>
    </row>
    <row r="450" spans="1:5" ht="94.5">
      <c r="A450" s="116" t="s">
        <v>1566</v>
      </c>
      <c r="B450" s="118" t="s">
        <v>650</v>
      </c>
      <c r="C450" s="117"/>
      <c r="D450" s="117"/>
      <c r="E450" s="168">
        <v>1634228</v>
      </c>
    </row>
    <row r="451" spans="1:5" ht="47.25">
      <c r="A451" s="116" t="s">
        <v>1481</v>
      </c>
      <c r="B451" s="118" t="s">
        <v>650</v>
      </c>
      <c r="C451" s="117" t="s">
        <v>409</v>
      </c>
      <c r="D451" s="117" t="s">
        <v>287</v>
      </c>
      <c r="E451" s="168">
        <v>1634228</v>
      </c>
    </row>
    <row r="452" spans="1:5" ht="47.25">
      <c r="A452" s="116" t="s">
        <v>1786</v>
      </c>
      <c r="B452" s="118" t="s">
        <v>620</v>
      </c>
      <c r="C452" s="117"/>
      <c r="D452" s="117"/>
      <c r="E452" s="168">
        <v>2841561</v>
      </c>
    </row>
    <row r="453" spans="1:5" ht="47.25">
      <c r="A453" s="116" t="s">
        <v>1481</v>
      </c>
      <c r="B453" s="118" t="s">
        <v>620</v>
      </c>
      <c r="C453" s="117" t="s">
        <v>409</v>
      </c>
      <c r="D453" s="117" t="s">
        <v>295</v>
      </c>
      <c r="E453" s="168">
        <v>2841561</v>
      </c>
    </row>
    <row r="454" spans="1:5" ht="110.25">
      <c r="A454" s="116" t="s">
        <v>1586</v>
      </c>
      <c r="B454" s="118" t="s">
        <v>618</v>
      </c>
      <c r="C454" s="117"/>
      <c r="D454" s="117"/>
      <c r="E454" s="168">
        <v>1656381</v>
      </c>
    </row>
    <row r="455" spans="1:5" ht="47.25">
      <c r="A455" s="116" t="s">
        <v>1481</v>
      </c>
      <c r="B455" s="118" t="s">
        <v>618</v>
      </c>
      <c r="C455" s="117" t="s">
        <v>409</v>
      </c>
      <c r="D455" s="117" t="s">
        <v>295</v>
      </c>
      <c r="E455" s="168">
        <v>1656381</v>
      </c>
    </row>
    <row r="456" spans="1:5" ht="47.25">
      <c r="A456" s="116" t="s">
        <v>1587</v>
      </c>
      <c r="B456" s="118" t="s">
        <v>616</v>
      </c>
      <c r="C456" s="117"/>
      <c r="D456" s="117"/>
      <c r="E456" s="168">
        <v>2980182</v>
      </c>
    </row>
    <row r="457" spans="1:5" ht="47.25">
      <c r="A457" s="116" t="s">
        <v>1481</v>
      </c>
      <c r="B457" s="118" t="s">
        <v>616</v>
      </c>
      <c r="C457" s="117" t="s">
        <v>409</v>
      </c>
      <c r="D457" s="117" t="s">
        <v>295</v>
      </c>
      <c r="E457" s="168">
        <v>2980182</v>
      </c>
    </row>
    <row r="458" spans="1:5" ht="110.25">
      <c r="A458" s="116" t="s">
        <v>1588</v>
      </c>
      <c r="B458" s="118" t="s">
        <v>614</v>
      </c>
      <c r="C458" s="117"/>
      <c r="D458" s="117"/>
      <c r="E458" s="168">
        <v>1636470</v>
      </c>
    </row>
    <row r="459" spans="1:5" ht="47.25">
      <c r="A459" s="116" t="s">
        <v>1481</v>
      </c>
      <c r="B459" s="118" t="s">
        <v>614</v>
      </c>
      <c r="C459" s="117" t="s">
        <v>409</v>
      </c>
      <c r="D459" s="117" t="s">
        <v>295</v>
      </c>
      <c r="E459" s="168">
        <v>1636470</v>
      </c>
    </row>
    <row r="460" spans="1:5" ht="47.25">
      <c r="A460" s="116" t="s">
        <v>1589</v>
      </c>
      <c r="B460" s="118" t="s">
        <v>612</v>
      </c>
      <c r="C460" s="117"/>
      <c r="D460" s="117"/>
      <c r="E460" s="168">
        <v>1436604</v>
      </c>
    </row>
    <row r="461" spans="1:5" ht="47.25">
      <c r="A461" s="116" t="s">
        <v>1481</v>
      </c>
      <c r="B461" s="118" t="s">
        <v>612</v>
      </c>
      <c r="C461" s="117" t="s">
        <v>409</v>
      </c>
      <c r="D461" s="117" t="s">
        <v>295</v>
      </c>
      <c r="E461" s="168">
        <v>1436604</v>
      </c>
    </row>
    <row r="462" spans="1:5" ht="63">
      <c r="A462" s="116" t="s">
        <v>1590</v>
      </c>
      <c r="B462" s="118" t="s">
        <v>610</v>
      </c>
      <c r="C462" s="117"/>
      <c r="D462" s="117"/>
      <c r="E462" s="168">
        <v>475094</v>
      </c>
    </row>
    <row r="463" spans="1:5" ht="47.25">
      <c r="A463" s="116" t="s">
        <v>1481</v>
      </c>
      <c r="B463" s="118" t="s">
        <v>610</v>
      </c>
      <c r="C463" s="117" t="s">
        <v>409</v>
      </c>
      <c r="D463" s="117" t="s">
        <v>295</v>
      </c>
      <c r="E463" s="168">
        <v>475094</v>
      </c>
    </row>
    <row r="464" spans="1:5" ht="110.25">
      <c r="A464" s="116" t="s">
        <v>1591</v>
      </c>
      <c r="B464" s="118" t="s">
        <v>608</v>
      </c>
      <c r="C464" s="117"/>
      <c r="D464" s="117"/>
      <c r="E464" s="168">
        <v>1146423</v>
      </c>
    </row>
    <row r="465" spans="1:5" ht="47.25">
      <c r="A465" s="116" t="s">
        <v>1481</v>
      </c>
      <c r="B465" s="118" t="s">
        <v>608</v>
      </c>
      <c r="C465" s="117" t="s">
        <v>409</v>
      </c>
      <c r="D465" s="117" t="s">
        <v>295</v>
      </c>
      <c r="E465" s="168">
        <v>1146423</v>
      </c>
    </row>
    <row r="466" spans="1:5" ht="47.25">
      <c r="A466" s="116" t="s">
        <v>1592</v>
      </c>
      <c r="B466" s="118" t="s">
        <v>606</v>
      </c>
      <c r="C466" s="117"/>
      <c r="D466" s="117"/>
      <c r="E466" s="168">
        <v>5265226.3</v>
      </c>
    </row>
    <row r="467" spans="1:5" ht="47.25">
      <c r="A467" s="116" t="s">
        <v>1481</v>
      </c>
      <c r="B467" s="118" t="s">
        <v>606</v>
      </c>
      <c r="C467" s="117" t="s">
        <v>409</v>
      </c>
      <c r="D467" s="117" t="s">
        <v>295</v>
      </c>
      <c r="E467" s="168">
        <v>5265226.3</v>
      </c>
    </row>
    <row r="468" spans="1:5" ht="110.25">
      <c r="A468" s="116" t="s">
        <v>1593</v>
      </c>
      <c r="B468" s="118" t="s">
        <v>604</v>
      </c>
      <c r="C468" s="117"/>
      <c r="D468" s="117"/>
      <c r="E468" s="168">
        <v>1793172</v>
      </c>
    </row>
    <row r="469" spans="1:5" ht="47.25">
      <c r="A469" s="116" t="s">
        <v>1481</v>
      </c>
      <c r="B469" s="118" t="s">
        <v>604</v>
      </c>
      <c r="C469" s="117" t="s">
        <v>409</v>
      </c>
      <c r="D469" s="117" t="s">
        <v>295</v>
      </c>
      <c r="E469" s="168">
        <v>1793172</v>
      </c>
    </row>
    <row r="470" spans="1:5" ht="110.25">
      <c r="A470" s="116" t="s">
        <v>1567</v>
      </c>
      <c r="B470" s="118" t="s">
        <v>602</v>
      </c>
      <c r="C470" s="117"/>
      <c r="D470" s="117"/>
      <c r="E470" s="168">
        <v>9675700</v>
      </c>
    </row>
    <row r="471" spans="1:5" ht="47.25">
      <c r="A471" s="116" t="s">
        <v>1481</v>
      </c>
      <c r="B471" s="118" t="s">
        <v>602</v>
      </c>
      <c r="C471" s="117" t="s">
        <v>409</v>
      </c>
      <c r="D471" s="117"/>
      <c r="E471" s="168">
        <v>9675700</v>
      </c>
    </row>
    <row r="472" spans="1:5" ht="47.25">
      <c r="A472" s="116" t="s">
        <v>1481</v>
      </c>
      <c r="B472" s="118" t="s">
        <v>602</v>
      </c>
      <c r="C472" s="117" t="s">
        <v>409</v>
      </c>
      <c r="D472" s="117" t="s">
        <v>287</v>
      </c>
      <c r="E472" s="168">
        <v>3003500</v>
      </c>
    </row>
    <row r="473" spans="1:5" ht="47.25">
      <c r="A473" s="116" t="s">
        <v>1481</v>
      </c>
      <c r="B473" s="118" t="s">
        <v>602</v>
      </c>
      <c r="C473" s="117" t="s">
        <v>409</v>
      </c>
      <c r="D473" s="117" t="s">
        <v>295</v>
      </c>
      <c r="E473" s="168">
        <v>6672200</v>
      </c>
    </row>
    <row r="474" spans="1:5" ht="47.25">
      <c r="A474" s="116" t="s">
        <v>1553</v>
      </c>
      <c r="B474" s="118" t="s">
        <v>649</v>
      </c>
      <c r="C474" s="117"/>
      <c r="D474" s="117"/>
      <c r="E474" s="168">
        <v>312982</v>
      </c>
    </row>
    <row r="475" spans="1:5" ht="47.25">
      <c r="A475" s="116" t="s">
        <v>1481</v>
      </c>
      <c r="B475" s="118" t="s">
        <v>649</v>
      </c>
      <c r="C475" s="117" t="s">
        <v>409</v>
      </c>
      <c r="D475" s="117" t="s">
        <v>287</v>
      </c>
      <c r="E475" s="168">
        <v>312982</v>
      </c>
    </row>
    <row r="476" spans="1:5" ht="31.5">
      <c r="A476" s="107" t="s">
        <v>1766</v>
      </c>
      <c r="B476" s="109" t="s">
        <v>586</v>
      </c>
      <c r="C476" s="108"/>
      <c r="D476" s="108"/>
      <c r="E476" s="167">
        <v>16200</v>
      </c>
    </row>
    <row r="477" spans="1:5" ht="141.75">
      <c r="A477" s="116" t="s">
        <v>1596</v>
      </c>
      <c r="B477" s="118" t="s">
        <v>584</v>
      </c>
      <c r="C477" s="117"/>
      <c r="D477" s="117"/>
      <c r="E477" s="168">
        <v>16200</v>
      </c>
    </row>
    <row r="478" spans="1:5" ht="31.5">
      <c r="A478" s="116" t="s">
        <v>1550</v>
      </c>
      <c r="B478" s="118" t="s">
        <v>584</v>
      </c>
      <c r="C478" s="117" t="s">
        <v>378</v>
      </c>
      <c r="D478" s="117" t="s">
        <v>297</v>
      </c>
      <c r="E478" s="168">
        <v>16200</v>
      </c>
    </row>
    <row r="479" spans="1:5" ht="47.25">
      <c r="A479" s="107" t="s">
        <v>1787</v>
      </c>
      <c r="B479" s="109" t="s">
        <v>575</v>
      </c>
      <c r="C479" s="108"/>
      <c r="D479" s="108"/>
      <c r="E479" s="167">
        <v>358500</v>
      </c>
    </row>
    <row r="480" spans="1:5" ht="31.5">
      <c r="A480" s="107" t="s">
        <v>1788</v>
      </c>
      <c r="B480" s="109" t="s">
        <v>573</v>
      </c>
      <c r="C480" s="108"/>
      <c r="D480" s="108"/>
      <c r="E480" s="167">
        <v>358500</v>
      </c>
    </row>
    <row r="481" spans="1:5" ht="31.5">
      <c r="A481" s="116" t="s">
        <v>1475</v>
      </c>
      <c r="B481" s="118" t="s">
        <v>571</v>
      </c>
      <c r="C481" s="117"/>
      <c r="D481" s="117"/>
      <c r="E481" s="168">
        <v>358500</v>
      </c>
    </row>
    <row r="482" spans="1:5" ht="94.5">
      <c r="A482" s="116" t="s">
        <v>1444</v>
      </c>
      <c r="B482" s="118" t="s">
        <v>571</v>
      </c>
      <c r="C482" s="117" t="s">
        <v>357</v>
      </c>
      <c r="D482" s="117" t="s">
        <v>311</v>
      </c>
      <c r="E482" s="168">
        <v>80000</v>
      </c>
    </row>
    <row r="483" spans="1:5" ht="47.25">
      <c r="A483" s="116" t="s">
        <v>1449</v>
      </c>
      <c r="B483" s="118" t="s">
        <v>571</v>
      </c>
      <c r="C483" s="117" t="s">
        <v>342</v>
      </c>
      <c r="D483" s="117" t="s">
        <v>311</v>
      </c>
      <c r="E483" s="168">
        <v>278500</v>
      </c>
    </row>
    <row r="484" spans="1:5" ht="47.25">
      <c r="A484" s="107" t="s">
        <v>1789</v>
      </c>
      <c r="B484" s="109" t="s">
        <v>397</v>
      </c>
      <c r="C484" s="108"/>
      <c r="D484" s="108"/>
      <c r="E484" s="167">
        <v>13100</v>
      </c>
    </row>
    <row r="485" spans="1:5" ht="47.25">
      <c r="A485" s="107" t="s">
        <v>1790</v>
      </c>
      <c r="B485" s="109" t="s">
        <v>453</v>
      </c>
      <c r="C485" s="108"/>
      <c r="D485" s="108"/>
      <c r="E485" s="167">
        <v>5500</v>
      </c>
    </row>
    <row r="486" spans="1:5" ht="31.5">
      <c r="A486" s="116" t="s">
        <v>1475</v>
      </c>
      <c r="B486" s="118" t="s">
        <v>452</v>
      </c>
      <c r="C486" s="117"/>
      <c r="D486" s="117"/>
      <c r="E486" s="168">
        <v>4000</v>
      </c>
    </row>
    <row r="487" spans="1:5" ht="47.25">
      <c r="A487" s="116" t="s">
        <v>1481</v>
      </c>
      <c r="B487" s="118" t="s">
        <v>452</v>
      </c>
      <c r="C487" s="117" t="s">
        <v>409</v>
      </c>
      <c r="D487" s="117" t="s">
        <v>285</v>
      </c>
      <c r="E487" s="168">
        <v>4000</v>
      </c>
    </row>
    <row r="488" spans="1:5" ht="31.5">
      <c r="A488" s="116" t="s">
        <v>1484</v>
      </c>
      <c r="B488" s="118" t="s">
        <v>600</v>
      </c>
      <c r="C488" s="117"/>
      <c r="D488" s="117"/>
      <c r="E488" s="168">
        <v>1500</v>
      </c>
    </row>
    <row r="489" spans="1:5" ht="47.25">
      <c r="A489" s="116" t="s">
        <v>1481</v>
      </c>
      <c r="B489" s="118" t="s">
        <v>600</v>
      </c>
      <c r="C489" s="117" t="s">
        <v>409</v>
      </c>
      <c r="D489" s="117" t="s">
        <v>295</v>
      </c>
      <c r="E489" s="168">
        <v>1500</v>
      </c>
    </row>
    <row r="490" spans="1:5" ht="63">
      <c r="A490" s="107" t="s">
        <v>1791</v>
      </c>
      <c r="B490" s="109" t="s">
        <v>395</v>
      </c>
      <c r="C490" s="108"/>
      <c r="D490" s="108"/>
      <c r="E490" s="167">
        <v>7600</v>
      </c>
    </row>
    <row r="491" spans="1:5" ht="31.5">
      <c r="A491" s="116" t="s">
        <v>1475</v>
      </c>
      <c r="B491" s="118" t="s">
        <v>394</v>
      </c>
      <c r="C491" s="117"/>
      <c r="D491" s="117"/>
      <c r="E491" s="168">
        <v>7600</v>
      </c>
    </row>
    <row r="492" spans="1:5" ht="47.25">
      <c r="A492" s="116" t="s">
        <v>1449</v>
      </c>
      <c r="B492" s="118" t="s">
        <v>394</v>
      </c>
      <c r="C492" s="117" t="s">
        <v>342</v>
      </c>
      <c r="D492" s="117" t="s">
        <v>291</v>
      </c>
      <c r="E492" s="168">
        <v>7600</v>
      </c>
    </row>
    <row r="493" spans="1:5" ht="63">
      <c r="A493" s="107" t="s">
        <v>1792</v>
      </c>
      <c r="B493" s="109" t="s">
        <v>416</v>
      </c>
      <c r="C493" s="108"/>
      <c r="D493" s="108"/>
      <c r="E493" s="167">
        <v>1394500</v>
      </c>
    </row>
    <row r="494" spans="1:5" ht="47.25">
      <c r="A494" s="107" t="s">
        <v>1793</v>
      </c>
      <c r="B494" s="109" t="s">
        <v>582</v>
      </c>
      <c r="C494" s="108"/>
      <c r="D494" s="108"/>
      <c r="E494" s="167">
        <v>273000</v>
      </c>
    </row>
    <row r="495" spans="1:5" ht="63">
      <c r="A495" s="107" t="s">
        <v>1794</v>
      </c>
      <c r="B495" s="109" t="s">
        <v>580</v>
      </c>
      <c r="C495" s="108"/>
      <c r="D495" s="108"/>
      <c r="E495" s="167">
        <v>273000</v>
      </c>
    </row>
    <row r="496" spans="1:5" ht="31.5">
      <c r="A496" s="116" t="s">
        <v>1475</v>
      </c>
      <c r="B496" s="118" t="s">
        <v>579</v>
      </c>
      <c r="C496" s="117"/>
      <c r="D496" s="117"/>
      <c r="E496" s="168">
        <v>263000</v>
      </c>
    </row>
    <row r="497" spans="1:5" ht="47.25">
      <c r="A497" s="116" t="s">
        <v>1449</v>
      </c>
      <c r="B497" s="118" t="s">
        <v>579</v>
      </c>
      <c r="C497" s="117" t="s">
        <v>342</v>
      </c>
      <c r="D497" s="117" t="s">
        <v>289</v>
      </c>
      <c r="E497" s="168">
        <v>13000</v>
      </c>
    </row>
    <row r="498" spans="1:5" ht="31.5">
      <c r="A498" s="116" t="s">
        <v>1550</v>
      </c>
      <c r="B498" s="118" t="s">
        <v>579</v>
      </c>
      <c r="C498" s="117" t="s">
        <v>378</v>
      </c>
      <c r="D498" s="117" t="s">
        <v>303</v>
      </c>
      <c r="E498" s="168">
        <v>250000</v>
      </c>
    </row>
    <row r="499" spans="1:5" ht="31.5">
      <c r="A499" s="116" t="s">
        <v>1475</v>
      </c>
      <c r="B499" s="118" t="s">
        <v>644</v>
      </c>
      <c r="C499" s="117"/>
      <c r="D499" s="117"/>
      <c r="E499" s="168">
        <v>10000</v>
      </c>
    </row>
    <row r="500" spans="1:5" ht="47.25">
      <c r="A500" s="116" t="s">
        <v>1481</v>
      </c>
      <c r="B500" s="118" t="s">
        <v>644</v>
      </c>
      <c r="C500" s="117" t="s">
        <v>409</v>
      </c>
      <c r="D500" s="117" t="s">
        <v>289</v>
      </c>
      <c r="E500" s="168">
        <v>10000</v>
      </c>
    </row>
    <row r="501" spans="1:5" ht="31.5">
      <c r="A501" s="107" t="s">
        <v>1795</v>
      </c>
      <c r="B501" s="109" t="s">
        <v>598</v>
      </c>
      <c r="C501" s="108"/>
      <c r="D501" s="108"/>
      <c r="E501" s="167">
        <v>320000</v>
      </c>
    </row>
    <row r="502" spans="1:5" ht="47.25">
      <c r="A502" s="107" t="s">
        <v>1796</v>
      </c>
      <c r="B502" s="109" t="s">
        <v>596</v>
      </c>
      <c r="C502" s="108"/>
      <c r="D502" s="108"/>
      <c r="E502" s="167">
        <v>320000</v>
      </c>
    </row>
    <row r="503" spans="1:5" ht="31.5">
      <c r="A503" s="116" t="s">
        <v>1475</v>
      </c>
      <c r="B503" s="118" t="s">
        <v>643</v>
      </c>
      <c r="C503" s="117"/>
      <c r="D503" s="117"/>
      <c r="E503" s="168">
        <v>20000</v>
      </c>
    </row>
    <row r="504" spans="1:5" ht="47.25">
      <c r="A504" s="116" t="s">
        <v>1449</v>
      </c>
      <c r="B504" s="118" t="s">
        <v>643</v>
      </c>
      <c r="C504" s="117" t="s">
        <v>342</v>
      </c>
      <c r="D504" s="117" t="s">
        <v>289</v>
      </c>
      <c r="E504" s="168">
        <v>20000</v>
      </c>
    </row>
    <row r="505" spans="1:5" ht="31.5">
      <c r="A505" s="116" t="s">
        <v>1576</v>
      </c>
      <c r="B505" s="118" t="s">
        <v>641</v>
      </c>
      <c r="C505" s="117"/>
      <c r="D505" s="117"/>
      <c r="E505" s="168">
        <v>30000</v>
      </c>
    </row>
    <row r="506" spans="1:5" ht="47.25">
      <c r="A506" s="116" t="s">
        <v>1481</v>
      </c>
      <c r="B506" s="118" t="s">
        <v>641</v>
      </c>
      <c r="C506" s="117" t="s">
        <v>409</v>
      </c>
      <c r="D506" s="117" t="s">
        <v>289</v>
      </c>
      <c r="E506" s="168">
        <v>30000</v>
      </c>
    </row>
    <row r="507" spans="1:5" ht="31.5">
      <c r="A507" s="116" t="s">
        <v>1577</v>
      </c>
      <c r="B507" s="118" t="s">
        <v>594</v>
      </c>
      <c r="C507" s="117"/>
      <c r="D507" s="117"/>
      <c r="E507" s="168">
        <v>270000</v>
      </c>
    </row>
    <row r="508" spans="1:5" ht="47.25">
      <c r="A508" s="116" t="s">
        <v>1481</v>
      </c>
      <c r="B508" s="118" t="s">
        <v>594</v>
      </c>
      <c r="C508" s="117" t="s">
        <v>409</v>
      </c>
      <c r="D508" s="117"/>
      <c r="E508" s="168">
        <v>270000</v>
      </c>
    </row>
    <row r="509" spans="1:5" ht="47.25">
      <c r="A509" s="116" t="s">
        <v>1481</v>
      </c>
      <c r="B509" s="118" t="s">
        <v>594</v>
      </c>
      <c r="C509" s="117" t="s">
        <v>409</v>
      </c>
      <c r="D509" s="117" t="s">
        <v>289</v>
      </c>
      <c r="E509" s="168">
        <v>50000</v>
      </c>
    </row>
    <row r="510" spans="1:5" ht="47.25">
      <c r="A510" s="116" t="s">
        <v>1481</v>
      </c>
      <c r="B510" s="118" t="s">
        <v>594</v>
      </c>
      <c r="C510" s="117" t="s">
        <v>409</v>
      </c>
      <c r="D510" s="117" t="s">
        <v>295</v>
      </c>
      <c r="E510" s="168">
        <v>220000</v>
      </c>
    </row>
    <row r="511" spans="1:5" ht="15.75">
      <c r="A511" s="107" t="s">
        <v>1797</v>
      </c>
      <c r="B511" s="109" t="s">
        <v>414</v>
      </c>
      <c r="C511" s="108"/>
      <c r="D511" s="108"/>
      <c r="E511" s="167">
        <v>67900</v>
      </c>
    </row>
    <row r="512" spans="1:5" ht="31.5">
      <c r="A512" s="107" t="s">
        <v>1798</v>
      </c>
      <c r="B512" s="109" t="s">
        <v>412</v>
      </c>
      <c r="C512" s="108"/>
      <c r="D512" s="108"/>
      <c r="E512" s="167">
        <v>67900</v>
      </c>
    </row>
    <row r="513" spans="1:5" ht="31.5">
      <c r="A513" s="116" t="s">
        <v>1475</v>
      </c>
      <c r="B513" s="118" t="s">
        <v>410</v>
      </c>
      <c r="C513" s="117"/>
      <c r="D513" s="117"/>
      <c r="E513" s="168">
        <v>67900</v>
      </c>
    </row>
    <row r="514" spans="1:5" ht="47.25">
      <c r="A514" s="116" t="s">
        <v>1449</v>
      </c>
      <c r="B514" s="118" t="s">
        <v>410</v>
      </c>
      <c r="C514" s="117" t="s">
        <v>342</v>
      </c>
      <c r="D514" s="117" t="s">
        <v>289</v>
      </c>
      <c r="E514" s="168">
        <v>34000</v>
      </c>
    </row>
    <row r="515" spans="1:5" ht="31.5">
      <c r="A515" s="116" t="s">
        <v>1550</v>
      </c>
      <c r="B515" s="118" t="s">
        <v>410</v>
      </c>
      <c r="C515" s="117" t="s">
        <v>378</v>
      </c>
      <c r="D515" s="117" t="s">
        <v>289</v>
      </c>
      <c r="E515" s="168">
        <v>6000</v>
      </c>
    </row>
    <row r="516" spans="1:5" ht="47.25">
      <c r="A516" s="116" t="s">
        <v>1481</v>
      </c>
      <c r="B516" s="118" t="s">
        <v>410</v>
      </c>
      <c r="C516" s="117" t="s">
        <v>409</v>
      </c>
      <c r="D516" s="117" t="s">
        <v>289</v>
      </c>
      <c r="E516" s="168">
        <v>27900</v>
      </c>
    </row>
    <row r="517" spans="1:5" ht="31.5">
      <c r="A517" s="107" t="s">
        <v>1799</v>
      </c>
      <c r="B517" s="109" t="s">
        <v>442</v>
      </c>
      <c r="C517" s="108"/>
      <c r="D517" s="108"/>
      <c r="E517" s="167">
        <v>733600</v>
      </c>
    </row>
    <row r="518" spans="1:5" ht="47.25">
      <c r="A518" s="107" t="s">
        <v>1800</v>
      </c>
      <c r="B518" s="109" t="s">
        <v>440</v>
      </c>
      <c r="C518" s="108"/>
      <c r="D518" s="108"/>
      <c r="E518" s="167">
        <v>733600</v>
      </c>
    </row>
    <row r="519" spans="1:5" ht="31.5">
      <c r="A519" s="116" t="s">
        <v>1475</v>
      </c>
      <c r="B519" s="118" t="s">
        <v>439</v>
      </c>
      <c r="C519" s="117"/>
      <c r="D519" s="117"/>
      <c r="E519" s="168">
        <v>373600</v>
      </c>
    </row>
    <row r="520" spans="1:5" ht="47.25">
      <c r="A520" s="116" t="s">
        <v>1481</v>
      </c>
      <c r="B520" s="118" t="s">
        <v>439</v>
      </c>
      <c r="C520" s="117" t="s">
        <v>409</v>
      </c>
      <c r="D520" s="117"/>
      <c r="E520" s="168">
        <v>373600</v>
      </c>
    </row>
    <row r="521" spans="1:5" ht="47.25">
      <c r="A521" s="116" t="s">
        <v>1481</v>
      </c>
      <c r="B521" s="118" t="s">
        <v>439</v>
      </c>
      <c r="C521" s="117" t="s">
        <v>409</v>
      </c>
      <c r="D521" s="117" t="s">
        <v>283</v>
      </c>
      <c r="E521" s="168">
        <v>125000</v>
      </c>
    </row>
    <row r="522" spans="1:5" ht="47.25">
      <c r="A522" s="116" t="s">
        <v>1481</v>
      </c>
      <c r="B522" s="118" t="s">
        <v>439</v>
      </c>
      <c r="C522" s="117" t="s">
        <v>409</v>
      </c>
      <c r="D522" s="117" t="s">
        <v>285</v>
      </c>
      <c r="E522" s="168">
        <v>138000</v>
      </c>
    </row>
    <row r="523" spans="1:5" ht="47.25">
      <c r="A523" s="116" t="s">
        <v>1481</v>
      </c>
      <c r="B523" s="118" t="s">
        <v>439</v>
      </c>
      <c r="C523" s="117" t="s">
        <v>409</v>
      </c>
      <c r="D523" s="117" t="s">
        <v>287</v>
      </c>
      <c r="E523" s="168">
        <v>110600</v>
      </c>
    </row>
    <row r="524" spans="1:5" ht="31.5">
      <c r="A524" s="116" t="s">
        <v>1562</v>
      </c>
      <c r="B524" s="118" t="s">
        <v>647</v>
      </c>
      <c r="C524" s="117"/>
      <c r="D524" s="117"/>
      <c r="E524" s="168">
        <v>300000</v>
      </c>
    </row>
    <row r="525" spans="1:5" ht="47.25">
      <c r="A525" s="116" t="s">
        <v>1481</v>
      </c>
      <c r="B525" s="118" t="s">
        <v>647</v>
      </c>
      <c r="C525" s="117" t="s">
        <v>409</v>
      </c>
      <c r="D525" s="117" t="s">
        <v>287</v>
      </c>
      <c r="E525" s="168">
        <v>300000</v>
      </c>
    </row>
    <row r="526" spans="1:5" ht="31.5">
      <c r="A526" s="116" t="s">
        <v>1568</v>
      </c>
      <c r="B526" s="118" t="s">
        <v>645</v>
      </c>
      <c r="C526" s="117"/>
      <c r="D526" s="117"/>
      <c r="E526" s="168">
        <v>60000</v>
      </c>
    </row>
    <row r="527" spans="1:5" ht="47.25">
      <c r="A527" s="116" t="s">
        <v>1481</v>
      </c>
      <c r="B527" s="118" t="s">
        <v>645</v>
      </c>
      <c r="C527" s="117" t="s">
        <v>409</v>
      </c>
      <c r="D527" s="117" t="s">
        <v>287</v>
      </c>
      <c r="E527" s="168">
        <v>60000</v>
      </c>
    </row>
    <row r="528" spans="1:5" ht="31.5">
      <c r="A528" s="169" t="s">
        <v>1801</v>
      </c>
      <c r="B528" s="170"/>
      <c r="C528" s="171"/>
      <c r="D528" s="171"/>
      <c r="E528" s="172">
        <f>E529+E533+E537</f>
        <v>37835868.91</v>
      </c>
    </row>
    <row r="529" spans="1:5" ht="15.75">
      <c r="A529" s="107" t="s">
        <v>1802</v>
      </c>
      <c r="B529" s="109" t="s">
        <v>960</v>
      </c>
      <c r="C529" s="108"/>
      <c r="D529" s="108"/>
      <c r="E529" s="167">
        <v>1656850</v>
      </c>
    </row>
    <row r="530" spans="1:5" ht="15.75">
      <c r="A530" s="107" t="s">
        <v>1451</v>
      </c>
      <c r="B530" s="109" t="s">
        <v>958</v>
      </c>
      <c r="C530" s="108"/>
      <c r="D530" s="108"/>
      <c r="E530" s="167">
        <v>1656850</v>
      </c>
    </row>
    <row r="531" spans="1:5" ht="31.5">
      <c r="A531" s="116" t="s">
        <v>1452</v>
      </c>
      <c r="B531" s="118" t="s">
        <v>956</v>
      </c>
      <c r="C531" s="117"/>
      <c r="D531" s="117"/>
      <c r="E531" s="168">
        <v>1656850</v>
      </c>
    </row>
    <row r="532" spans="1:5" ht="94.5">
      <c r="A532" s="116" t="s">
        <v>1444</v>
      </c>
      <c r="B532" s="118" t="s">
        <v>956</v>
      </c>
      <c r="C532" s="117" t="s">
        <v>357</v>
      </c>
      <c r="D532" s="117" t="s">
        <v>237</v>
      </c>
      <c r="E532" s="168">
        <v>1656850</v>
      </c>
    </row>
    <row r="533" spans="1:5" ht="15.75">
      <c r="A533" s="107" t="s">
        <v>1803</v>
      </c>
      <c r="B533" s="109" t="s">
        <v>1804</v>
      </c>
      <c r="C533" s="108"/>
      <c r="D533" s="108"/>
      <c r="E533" s="167">
        <v>770439</v>
      </c>
    </row>
    <row r="534" spans="1:5" ht="31.5">
      <c r="A534" s="107" t="s">
        <v>1805</v>
      </c>
      <c r="B534" s="109" t="s">
        <v>1806</v>
      </c>
      <c r="C534" s="108"/>
      <c r="D534" s="108"/>
      <c r="E534" s="167">
        <v>770439</v>
      </c>
    </row>
    <row r="535" spans="1:5" ht="47.25">
      <c r="A535" s="116" t="s">
        <v>1443</v>
      </c>
      <c r="B535" s="118" t="s">
        <v>965</v>
      </c>
      <c r="C535" s="117"/>
      <c r="D535" s="117"/>
      <c r="E535" s="168">
        <v>770439</v>
      </c>
    </row>
    <row r="536" spans="1:5" ht="94.5">
      <c r="A536" s="116" t="s">
        <v>1444</v>
      </c>
      <c r="B536" s="118" t="s">
        <v>965</v>
      </c>
      <c r="C536" s="117" t="s">
        <v>357</v>
      </c>
      <c r="D536" s="117" t="s">
        <v>235</v>
      </c>
      <c r="E536" s="168">
        <v>770439</v>
      </c>
    </row>
    <row r="537" spans="1:5" ht="31.5">
      <c r="A537" s="107" t="s">
        <v>1807</v>
      </c>
      <c r="B537" s="109" t="s">
        <v>333</v>
      </c>
      <c r="C537" s="108"/>
      <c r="D537" s="108"/>
      <c r="E537" s="167">
        <v>35408579.91</v>
      </c>
    </row>
    <row r="538" spans="1:5" ht="15.75">
      <c r="A538" s="107" t="s">
        <v>1808</v>
      </c>
      <c r="B538" s="109" t="s">
        <v>331</v>
      </c>
      <c r="C538" s="108"/>
      <c r="D538" s="108"/>
      <c r="E538" s="167">
        <v>35408579.91</v>
      </c>
    </row>
    <row r="539" spans="1:5" ht="47.25">
      <c r="A539" s="116" t="s">
        <v>1447</v>
      </c>
      <c r="B539" s="118" t="s">
        <v>373</v>
      </c>
      <c r="C539" s="117"/>
      <c r="D539" s="117"/>
      <c r="E539" s="168">
        <v>19730798</v>
      </c>
    </row>
    <row r="540" spans="1:5" ht="94.5">
      <c r="A540" s="116" t="s">
        <v>1444</v>
      </c>
      <c r="B540" s="118" t="s">
        <v>373</v>
      </c>
      <c r="C540" s="117" t="s">
        <v>357</v>
      </c>
      <c r="D540" s="117"/>
      <c r="E540" s="168">
        <v>19730798</v>
      </c>
    </row>
    <row r="541" spans="1:5" ht="94.5">
      <c r="A541" s="116" t="s">
        <v>1444</v>
      </c>
      <c r="B541" s="118" t="s">
        <v>373</v>
      </c>
      <c r="C541" s="117" t="s">
        <v>357</v>
      </c>
      <c r="D541" s="117" t="s">
        <v>235</v>
      </c>
      <c r="E541" s="168">
        <v>323481</v>
      </c>
    </row>
    <row r="542" spans="1:5" ht="94.5">
      <c r="A542" s="116" t="s">
        <v>1444</v>
      </c>
      <c r="B542" s="118" t="s">
        <v>373</v>
      </c>
      <c r="C542" s="117" t="s">
        <v>357</v>
      </c>
      <c r="D542" s="117" t="s">
        <v>237</v>
      </c>
      <c r="E542" s="168">
        <v>7687386</v>
      </c>
    </row>
    <row r="543" spans="1:5" ht="94.5">
      <c r="A543" s="116" t="s">
        <v>1444</v>
      </c>
      <c r="B543" s="118" t="s">
        <v>373</v>
      </c>
      <c r="C543" s="117" t="s">
        <v>357</v>
      </c>
      <c r="D543" s="117" t="s">
        <v>241</v>
      </c>
      <c r="E543" s="168">
        <v>4817196</v>
      </c>
    </row>
    <row r="544" spans="1:5" ht="94.5">
      <c r="A544" s="116" t="s">
        <v>1444</v>
      </c>
      <c r="B544" s="118" t="s">
        <v>373</v>
      </c>
      <c r="C544" s="117" t="s">
        <v>357</v>
      </c>
      <c r="D544" s="117" t="s">
        <v>245</v>
      </c>
      <c r="E544" s="168">
        <v>5341782</v>
      </c>
    </row>
    <row r="545" spans="1:5" ht="94.5">
      <c r="A545" s="116" t="s">
        <v>1444</v>
      </c>
      <c r="B545" s="118" t="s">
        <v>373</v>
      </c>
      <c r="C545" s="117" t="s">
        <v>357</v>
      </c>
      <c r="D545" s="117" t="s">
        <v>291</v>
      </c>
      <c r="E545" s="168">
        <v>1560953</v>
      </c>
    </row>
    <row r="546" spans="1:5" ht="31.5">
      <c r="A546" s="116" t="s">
        <v>1448</v>
      </c>
      <c r="B546" s="118" t="s">
        <v>371</v>
      </c>
      <c r="C546" s="117"/>
      <c r="D546" s="117"/>
      <c r="E546" s="168">
        <v>91047</v>
      </c>
    </row>
    <row r="547" spans="1:5" ht="94.5">
      <c r="A547" s="116" t="s">
        <v>1444</v>
      </c>
      <c r="B547" s="118" t="s">
        <v>371</v>
      </c>
      <c r="C547" s="117" t="s">
        <v>357</v>
      </c>
      <c r="D547" s="117" t="s">
        <v>237</v>
      </c>
      <c r="E547" s="168">
        <v>14200</v>
      </c>
    </row>
    <row r="548" spans="1:5" ht="47.25">
      <c r="A548" s="116" t="s">
        <v>1449</v>
      </c>
      <c r="B548" s="118" t="s">
        <v>371</v>
      </c>
      <c r="C548" s="117" t="s">
        <v>342</v>
      </c>
      <c r="D548" s="117"/>
      <c r="E548" s="168">
        <v>75647</v>
      </c>
    </row>
    <row r="549" spans="1:5" ht="47.25">
      <c r="A549" s="116" t="s">
        <v>1449</v>
      </c>
      <c r="B549" s="118" t="s">
        <v>371</v>
      </c>
      <c r="C549" s="117" t="s">
        <v>342</v>
      </c>
      <c r="D549" s="117" t="s">
        <v>235</v>
      </c>
      <c r="E549" s="168">
        <v>27047</v>
      </c>
    </row>
    <row r="550" spans="1:5" ht="47.25">
      <c r="A550" s="116" t="s">
        <v>1449</v>
      </c>
      <c r="B550" s="118" t="s">
        <v>371</v>
      </c>
      <c r="C550" s="117" t="s">
        <v>342</v>
      </c>
      <c r="D550" s="117" t="s">
        <v>241</v>
      </c>
      <c r="E550" s="168">
        <v>23600</v>
      </c>
    </row>
    <row r="551" spans="1:5" ht="47.25">
      <c r="A551" s="116" t="s">
        <v>1449</v>
      </c>
      <c r="B551" s="118" t="s">
        <v>371</v>
      </c>
      <c r="C551" s="117" t="s">
        <v>342</v>
      </c>
      <c r="D551" s="117" t="s">
        <v>245</v>
      </c>
      <c r="E551" s="168">
        <v>25000</v>
      </c>
    </row>
    <row r="552" spans="1:5" ht="15.75">
      <c r="A552" s="116" t="s">
        <v>1453</v>
      </c>
      <c r="B552" s="118" t="s">
        <v>371</v>
      </c>
      <c r="C552" s="117" t="s">
        <v>337</v>
      </c>
      <c r="D552" s="117" t="s">
        <v>237</v>
      </c>
      <c r="E552" s="168">
        <v>1200</v>
      </c>
    </row>
    <row r="553" spans="1:5" ht="31.5">
      <c r="A553" s="116" t="s">
        <v>1628</v>
      </c>
      <c r="B553" s="118" t="s">
        <v>327</v>
      </c>
      <c r="C553" s="117"/>
      <c r="D553" s="117"/>
      <c r="E553" s="168">
        <v>500000</v>
      </c>
    </row>
    <row r="554" spans="1:5" ht="31.5">
      <c r="A554" s="116" t="s">
        <v>1629</v>
      </c>
      <c r="B554" s="118" t="s">
        <v>327</v>
      </c>
      <c r="C554" s="117" t="s">
        <v>326</v>
      </c>
      <c r="D554" s="117" t="s">
        <v>319</v>
      </c>
      <c r="E554" s="168">
        <v>500000</v>
      </c>
    </row>
    <row r="555" spans="1:5" ht="31.5">
      <c r="A555" s="116" t="s">
        <v>1470</v>
      </c>
      <c r="B555" s="118" t="s">
        <v>354</v>
      </c>
      <c r="C555" s="117"/>
      <c r="D555" s="117"/>
      <c r="E555" s="168">
        <v>500000</v>
      </c>
    </row>
    <row r="556" spans="1:5" ht="15.75">
      <c r="A556" s="116" t="s">
        <v>1453</v>
      </c>
      <c r="B556" s="118" t="s">
        <v>354</v>
      </c>
      <c r="C556" s="117" t="s">
        <v>337</v>
      </c>
      <c r="D556" s="117" t="s">
        <v>245</v>
      </c>
      <c r="E556" s="168">
        <v>500000</v>
      </c>
    </row>
    <row r="557" spans="1:5" ht="78.75">
      <c r="A557" s="116" t="s">
        <v>1809</v>
      </c>
      <c r="B557" s="118" t="s">
        <v>338</v>
      </c>
      <c r="C557" s="117"/>
      <c r="D557" s="117"/>
      <c r="E557" s="168">
        <v>3960117.92</v>
      </c>
    </row>
    <row r="558" spans="1:5" ht="15.75">
      <c r="A558" s="116" t="s">
        <v>1453</v>
      </c>
      <c r="B558" s="118" t="s">
        <v>338</v>
      </c>
      <c r="C558" s="117" t="s">
        <v>337</v>
      </c>
      <c r="D558" s="117" t="s">
        <v>265</v>
      </c>
      <c r="E558" s="168">
        <v>3960117.92</v>
      </c>
    </row>
    <row r="559" spans="1:5" ht="78.75">
      <c r="A559" s="116" t="s">
        <v>1457</v>
      </c>
      <c r="B559" s="118" t="s">
        <v>949</v>
      </c>
      <c r="C559" s="117"/>
      <c r="D559" s="117"/>
      <c r="E559" s="168">
        <v>21800</v>
      </c>
    </row>
    <row r="560" spans="1:5" ht="47.25">
      <c r="A560" s="116" t="s">
        <v>1449</v>
      </c>
      <c r="B560" s="118" t="s">
        <v>949</v>
      </c>
      <c r="C560" s="117" t="s">
        <v>342</v>
      </c>
      <c r="D560" s="117" t="s">
        <v>239</v>
      </c>
      <c r="E560" s="168">
        <v>21800</v>
      </c>
    </row>
    <row r="561" spans="1:5" ht="63">
      <c r="A561" s="116" t="s">
        <v>1471</v>
      </c>
      <c r="B561" s="118" t="s">
        <v>947</v>
      </c>
      <c r="C561" s="117"/>
      <c r="D561" s="117"/>
      <c r="E561" s="168">
        <v>1269000</v>
      </c>
    </row>
    <row r="562" spans="1:5" ht="94.5">
      <c r="A562" s="116" t="s">
        <v>1444</v>
      </c>
      <c r="B562" s="118" t="s">
        <v>947</v>
      </c>
      <c r="C562" s="117" t="s">
        <v>357</v>
      </c>
      <c r="D562" s="117" t="s">
        <v>245</v>
      </c>
      <c r="E562" s="168">
        <v>720200</v>
      </c>
    </row>
    <row r="563" spans="1:5" ht="47.25">
      <c r="A563" s="116" t="s">
        <v>1449</v>
      </c>
      <c r="B563" s="118" t="s">
        <v>947</v>
      </c>
      <c r="C563" s="117" t="s">
        <v>342</v>
      </c>
      <c r="D563" s="117" t="s">
        <v>245</v>
      </c>
      <c r="E563" s="168">
        <v>547300</v>
      </c>
    </row>
    <row r="564" spans="1:5" ht="15.75">
      <c r="A564" s="116" t="s">
        <v>1453</v>
      </c>
      <c r="B564" s="118" t="s">
        <v>947</v>
      </c>
      <c r="C564" s="117" t="s">
        <v>337</v>
      </c>
      <c r="D564" s="117" t="s">
        <v>245</v>
      </c>
      <c r="E564" s="168">
        <v>1500</v>
      </c>
    </row>
    <row r="565" spans="1:5" ht="47.25">
      <c r="A565" s="116" t="s">
        <v>1454</v>
      </c>
      <c r="B565" s="118" t="s">
        <v>954</v>
      </c>
      <c r="C565" s="117"/>
      <c r="D565" s="117"/>
      <c r="E565" s="168">
        <v>375400</v>
      </c>
    </row>
    <row r="566" spans="1:5" ht="94.5">
      <c r="A566" s="116" t="s">
        <v>1444</v>
      </c>
      <c r="B566" s="118" t="s">
        <v>954</v>
      </c>
      <c r="C566" s="117" t="s">
        <v>357</v>
      </c>
      <c r="D566" s="117" t="s">
        <v>237</v>
      </c>
      <c r="E566" s="168">
        <v>323500</v>
      </c>
    </row>
    <row r="567" spans="1:5" ht="47.25">
      <c r="A567" s="116" t="s">
        <v>1449</v>
      </c>
      <c r="B567" s="118" t="s">
        <v>954</v>
      </c>
      <c r="C567" s="117" t="s">
        <v>342</v>
      </c>
      <c r="D567" s="117" t="s">
        <v>237</v>
      </c>
      <c r="E567" s="168">
        <v>51900</v>
      </c>
    </row>
    <row r="568" spans="1:5" ht="63">
      <c r="A568" s="116" t="s">
        <v>1455</v>
      </c>
      <c r="B568" s="118" t="s">
        <v>952</v>
      </c>
      <c r="C568" s="117"/>
      <c r="D568" s="117"/>
      <c r="E568" s="168">
        <v>391800</v>
      </c>
    </row>
    <row r="569" spans="1:5" ht="94.5">
      <c r="A569" s="116" t="s">
        <v>1444</v>
      </c>
      <c r="B569" s="118" t="s">
        <v>952</v>
      </c>
      <c r="C569" s="117" t="s">
        <v>357</v>
      </c>
      <c r="D569" s="117" t="s">
        <v>237</v>
      </c>
      <c r="E569" s="168">
        <v>323500</v>
      </c>
    </row>
    <row r="570" spans="1:5" ht="47.25">
      <c r="A570" s="116" t="s">
        <v>1449</v>
      </c>
      <c r="B570" s="118" t="s">
        <v>952</v>
      </c>
      <c r="C570" s="117" t="s">
        <v>342</v>
      </c>
      <c r="D570" s="117" t="s">
        <v>237</v>
      </c>
      <c r="E570" s="168">
        <v>68300</v>
      </c>
    </row>
    <row r="571" spans="1:5" ht="78.75">
      <c r="A571" s="116" t="s">
        <v>1619</v>
      </c>
      <c r="B571" s="118" t="s">
        <v>928</v>
      </c>
      <c r="C571" s="117"/>
      <c r="D571" s="117"/>
      <c r="E571" s="168">
        <v>987200</v>
      </c>
    </row>
    <row r="572" spans="1:5" ht="94.5">
      <c r="A572" s="116" t="s">
        <v>1444</v>
      </c>
      <c r="B572" s="118" t="s">
        <v>928</v>
      </c>
      <c r="C572" s="117" t="s">
        <v>357</v>
      </c>
      <c r="D572" s="117" t="s">
        <v>291</v>
      </c>
      <c r="E572" s="168">
        <v>913000</v>
      </c>
    </row>
    <row r="573" spans="1:5" ht="47.25">
      <c r="A573" s="116" t="s">
        <v>1449</v>
      </c>
      <c r="B573" s="118" t="s">
        <v>928</v>
      </c>
      <c r="C573" s="117" t="s">
        <v>342</v>
      </c>
      <c r="D573" s="117" t="s">
        <v>291</v>
      </c>
      <c r="E573" s="168">
        <v>74200</v>
      </c>
    </row>
    <row r="574" spans="1:5" ht="78.75">
      <c r="A574" s="116" t="s">
        <v>1522</v>
      </c>
      <c r="B574" s="118" t="s">
        <v>930</v>
      </c>
      <c r="C574" s="117"/>
      <c r="D574" s="117"/>
      <c r="E574" s="168">
        <v>308100</v>
      </c>
    </row>
    <row r="575" spans="1:5" ht="94.5">
      <c r="A575" s="116" t="s">
        <v>1444</v>
      </c>
      <c r="B575" s="118" t="s">
        <v>930</v>
      </c>
      <c r="C575" s="117" t="s">
        <v>357</v>
      </c>
      <c r="D575" s="117" t="s">
        <v>275</v>
      </c>
      <c r="E575" s="168">
        <v>308100</v>
      </c>
    </row>
    <row r="576" spans="1:5" ht="31.5">
      <c r="A576" s="116" t="s">
        <v>1460</v>
      </c>
      <c r="B576" s="118" t="s">
        <v>368</v>
      </c>
      <c r="C576" s="117"/>
      <c r="D576" s="117"/>
      <c r="E576" s="168">
        <v>7273316.99</v>
      </c>
    </row>
    <row r="577" spans="1:5" ht="15.75">
      <c r="A577" s="116" t="s">
        <v>1453</v>
      </c>
      <c r="B577" s="118" t="s">
        <v>368</v>
      </c>
      <c r="C577" s="117" t="s">
        <v>337</v>
      </c>
      <c r="D577" s="117" t="s">
        <v>243</v>
      </c>
      <c r="E577" s="168">
        <v>7273316.99</v>
      </c>
    </row>
    <row r="578" spans="1:5" ht="15.75">
      <c r="A578" s="95"/>
      <c r="B578" s="123"/>
      <c r="C578" s="95"/>
      <c r="D578" s="95"/>
      <c r="E578" s="173"/>
    </row>
    <row r="579" spans="1:5" ht="15.75">
      <c r="A579" s="413"/>
      <c r="B579" s="414"/>
      <c r="C579" s="414"/>
      <c r="D579" s="414"/>
      <c r="E579" s="414"/>
    </row>
    <row r="580" spans="1:5" ht="15.75">
      <c r="A580" s="406" t="s">
        <v>1810</v>
      </c>
      <c r="B580" s="406"/>
      <c r="C580" s="406"/>
      <c r="D580" s="43"/>
      <c r="E580" s="174"/>
    </row>
    <row r="581" spans="1:5" ht="15.75">
      <c r="A581" s="175" t="s">
        <v>1811</v>
      </c>
      <c r="B581" s="176"/>
      <c r="C581" s="177"/>
      <c r="D581" s="43"/>
      <c r="E581" s="174"/>
    </row>
    <row r="582" spans="1:5" ht="18.75">
      <c r="A582" s="1"/>
      <c r="B582" s="178"/>
      <c r="C582" s="1"/>
      <c r="D582" s="1"/>
      <c r="E582" s="179"/>
    </row>
    <row r="583" spans="1:5" ht="18.75">
      <c r="A583" s="180" t="s">
        <v>1812</v>
      </c>
      <c r="B583" s="178"/>
      <c r="C583" s="1"/>
      <c r="D583" s="1"/>
      <c r="E583" s="179"/>
    </row>
  </sheetData>
  <sheetProtection/>
  <mergeCells count="13">
    <mergeCell ref="B1:E1"/>
    <mergeCell ref="A2:E2"/>
    <mergeCell ref="A3:E3"/>
    <mergeCell ref="A4:E4"/>
    <mergeCell ref="A5:E5"/>
    <mergeCell ref="A6:E6"/>
    <mergeCell ref="A580:C580"/>
    <mergeCell ref="A7:A8"/>
    <mergeCell ref="B7:B8"/>
    <mergeCell ref="C7:C8"/>
    <mergeCell ref="D7:D8"/>
    <mergeCell ref="E7:E8"/>
    <mergeCell ref="A579:E579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7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64.8515625" style="0" bestFit="1" customWidth="1"/>
    <col min="2" max="2" width="20.8515625" style="0" bestFit="1" customWidth="1"/>
    <col min="3" max="3" width="29.28125" style="0" customWidth="1"/>
    <col min="4" max="4" width="27.421875" style="0" bestFit="1" customWidth="1"/>
    <col min="5" max="5" width="25.140625" style="0" bestFit="1" customWidth="1"/>
    <col min="6" max="6" width="30.8515625" style="0" bestFit="1" customWidth="1"/>
  </cols>
  <sheetData>
    <row r="1" spans="1:6" ht="18.75">
      <c r="A1" s="181"/>
      <c r="B1" s="182"/>
      <c r="C1" s="182"/>
      <c r="D1" s="182"/>
      <c r="E1" s="428" t="s">
        <v>1813</v>
      </c>
      <c r="F1" s="428"/>
    </row>
    <row r="2" spans="1:6" ht="18.75">
      <c r="A2" s="429" t="s">
        <v>1814</v>
      </c>
      <c r="B2" s="429"/>
      <c r="C2" s="429"/>
      <c r="D2" s="429"/>
      <c r="E2" s="429"/>
      <c r="F2" s="429"/>
    </row>
    <row r="3" spans="1:6" ht="18.75">
      <c r="A3" s="430" t="s">
        <v>1815</v>
      </c>
      <c r="B3" s="430"/>
      <c r="C3" s="430"/>
      <c r="D3" s="430"/>
      <c r="E3" s="430"/>
      <c r="F3" s="430"/>
    </row>
    <row r="4" spans="1:6" ht="18.75">
      <c r="A4" s="430" t="s">
        <v>1816</v>
      </c>
      <c r="B4" s="430"/>
      <c r="C4" s="430"/>
      <c r="D4" s="430"/>
      <c r="E4" s="430"/>
      <c r="F4" s="430"/>
    </row>
    <row r="5" spans="1:6" ht="18.75">
      <c r="A5" s="431" t="s">
        <v>1817</v>
      </c>
      <c r="B5" s="431"/>
      <c r="C5" s="431"/>
      <c r="D5" s="431"/>
      <c r="E5" s="431"/>
      <c r="F5" s="432"/>
    </row>
    <row r="6" spans="1:6" ht="18.75">
      <c r="A6" s="183"/>
      <c r="B6" s="184"/>
      <c r="C6" s="185"/>
      <c r="D6" s="185"/>
      <c r="E6" s="185"/>
      <c r="F6" s="183" t="s">
        <v>229</v>
      </c>
    </row>
    <row r="7" spans="1:6" ht="15">
      <c r="A7" s="433" t="s">
        <v>0</v>
      </c>
      <c r="B7" s="435" t="s">
        <v>1637</v>
      </c>
      <c r="C7" s="433" t="s">
        <v>973</v>
      </c>
      <c r="D7" s="433" t="s">
        <v>1638</v>
      </c>
      <c r="E7" s="422" t="s">
        <v>990</v>
      </c>
      <c r="F7" s="422" t="s">
        <v>991</v>
      </c>
    </row>
    <row r="8" spans="1:6" ht="15">
      <c r="A8" s="434"/>
      <c r="B8" s="436"/>
      <c r="C8" s="434"/>
      <c r="D8" s="437"/>
      <c r="E8" s="423"/>
      <c r="F8" s="423"/>
    </row>
    <row r="9" spans="1:6" ht="18.75">
      <c r="A9" s="424" t="s">
        <v>1438</v>
      </c>
      <c r="B9" s="425"/>
      <c r="C9" s="425"/>
      <c r="D9" s="186"/>
      <c r="E9" s="187">
        <v>506497155</v>
      </c>
      <c r="F9" s="187">
        <v>509523555</v>
      </c>
    </row>
    <row r="10" spans="1:6" ht="18.75">
      <c r="A10" s="188" t="s">
        <v>1818</v>
      </c>
      <c r="B10" s="189"/>
      <c r="C10" s="188"/>
      <c r="D10" s="188"/>
      <c r="E10" s="190">
        <f>E11+E36+E64+E73+E88+E105+E132+E157+E173+E177+E185+E215+E219+E312+E379</f>
        <v>480129096</v>
      </c>
      <c r="F10" s="190">
        <f>F11+F36+F64+F73+F88+F105+F132+F157+F173+F177+F185+F215+F219+F312+F379</f>
        <v>482779049</v>
      </c>
    </row>
    <row r="11" spans="1:6" ht="56.25">
      <c r="A11" s="137" t="s">
        <v>1819</v>
      </c>
      <c r="B11" s="150" t="s">
        <v>365</v>
      </c>
      <c r="C11" s="149"/>
      <c r="D11" s="149"/>
      <c r="E11" s="191">
        <v>52956163</v>
      </c>
      <c r="F11" s="191">
        <v>52579716</v>
      </c>
    </row>
    <row r="12" spans="1:6" ht="75">
      <c r="A12" s="137" t="s">
        <v>1820</v>
      </c>
      <c r="B12" s="150" t="s">
        <v>363</v>
      </c>
      <c r="C12" s="149"/>
      <c r="D12" s="149"/>
      <c r="E12" s="191">
        <v>2900000</v>
      </c>
      <c r="F12" s="191">
        <v>2900000</v>
      </c>
    </row>
    <row r="13" spans="1:6" ht="75">
      <c r="A13" s="144" t="s">
        <v>1821</v>
      </c>
      <c r="B13" s="147" t="s">
        <v>925</v>
      </c>
      <c r="C13" s="138"/>
      <c r="D13" s="138"/>
      <c r="E13" s="192">
        <v>1100000</v>
      </c>
      <c r="F13" s="192">
        <v>1100000</v>
      </c>
    </row>
    <row r="14" spans="1:6" ht="56.25">
      <c r="A14" s="144" t="s">
        <v>1822</v>
      </c>
      <c r="B14" s="147" t="s">
        <v>925</v>
      </c>
      <c r="C14" s="138" t="s">
        <v>342</v>
      </c>
      <c r="D14" s="138" t="s">
        <v>301</v>
      </c>
      <c r="E14" s="192">
        <v>10900</v>
      </c>
      <c r="F14" s="192">
        <v>10900</v>
      </c>
    </row>
    <row r="15" spans="1:6" ht="37.5">
      <c r="A15" s="144" t="s">
        <v>1823</v>
      </c>
      <c r="B15" s="147" t="s">
        <v>925</v>
      </c>
      <c r="C15" s="138" t="s">
        <v>378</v>
      </c>
      <c r="D15" s="138" t="s">
        <v>301</v>
      </c>
      <c r="E15" s="192">
        <v>1089100</v>
      </c>
      <c r="F15" s="192">
        <v>1089100</v>
      </c>
    </row>
    <row r="16" spans="1:6" ht="18.75">
      <c r="A16" s="144" t="s">
        <v>1824</v>
      </c>
      <c r="B16" s="147" t="s">
        <v>362</v>
      </c>
      <c r="C16" s="138"/>
      <c r="D16" s="138"/>
      <c r="E16" s="192">
        <v>1800000</v>
      </c>
      <c r="F16" s="192">
        <v>1800000</v>
      </c>
    </row>
    <row r="17" spans="1:6" ht="56.25">
      <c r="A17" s="144" t="s">
        <v>1822</v>
      </c>
      <c r="B17" s="147" t="s">
        <v>362</v>
      </c>
      <c r="C17" s="138" t="s">
        <v>342</v>
      </c>
      <c r="D17" s="138" t="s">
        <v>315</v>
      </c>
      <c r="E17" s="192">
        <v>1800000</v>
      </c>
      <c r="F17" s="192">
        <v>1800000</v>
      </c>
    </row>
    <row r="18" spans="1:6" ht="56.25">
      <c r="A18" s="137" t="s">
        <v>1825</v>
      </c>
      <c r="B18" s="150" t="s">
        <v>360</v>
      </c>
      <c r="C18" s="149"/>
      <c r="D18" s="149"/>
      <c r="E18" s="191">
        <v>8070045</v>
      </c>
      <c r="F18" s="191">
        <v>7693598</v>
      </c>
    </row>
    <row r="19" spans="1:6" ht="37.5">
      <c r="A19" s="144" t="s">
        <v>1826</v>
      </c>
      <c r="B19" s="147" t="s">
        <v>356</v>
      </c>
      <c r="C19" s="138"/>
      <c r="D19" s="138"/>
      <c r="E19" s="192">
        <v>8070045</v>
      </c>
      <c r="F19" s="192">
        <v>7693598</v>
      </c>
    </row>
    <row r="20" spans="1:6" ht="93.75">
      <c r="A20" s="144" t="s">
        <v>1827</v>
      </c>
      <c r="B20" s="147" t="s">
        <v>356</v>
      </c>
      <c r="C20" s="138" t="s">
        <v>357</v>
      </c>
      <c r="D20" s="138" t="s">
        <v>245</v>
      </c>
      <c r="E20" s="192">
        <v>7403215</v>
      </c>
      <c r="F20" s="192">
        <v>7026768</v>
      </c>
    </row>
    <row r="21" spans="1:6" ht="56.25">
      <c r="A21" s="144" t="s">
        <v>1822</v>
      </c>
      <c r="B21" s="147" t="s">
        <v>356</v>
      </c>
      <c r="C21" s="138" t="s">
        <v>342</v>
      </c>
      <c r="D21" s="138" t="s">
        <v>245</v>
      </c>
      <c r="E21" s="192">
        <v>666830</v>
      </c>
      <c r="F21" s="192">
        <v>666830</v>
      </c>
    </row>
    <row r="22" spans="1:6" ht="56.25">
      <c r="A22" s="137" t="s">
        <v>1828</v>
      </c>
      <c r="B22" s="150" t="s">
        <v>751</v>
      </c>
      <c r="C22" s="149"/>
      <c r="D22" s="149"/>
      <c r="E22" s="191">
        <v>38188118</v>
      </c>
      <c r="F22" s="191">
        <v>38188118</v>
      </c>
    </row>
    <row r="23" spans="1:6" ht="37.5">
      <c r="A23" s="144" t="s">
        <v>1829</v>
      </c>
      <c r="B23" s="147" t="s">
        <v>748</v>
      </c>
      <c r="C23" s="138"/>
      <c r="D23" s="138"/>
      <c r="E23" s="192">
        <v>38188118</v>
      </c>
      <c r="F23" s="192">
        <v>38188118</v>
      </c>
    </row>
    <row r="24" spans="1:6" ht="93.75">
      <c r="A24" s="144" t="s">
        <v>1827</v>
      </c>
      <c r="B24" s="147" t="s">
        <v>748</v>
      </c>
      <c r="C24" s="138" t="s">
        <v>357</v>
      </c>
      <c r="D24" s="138" t="s">
        <v>1830</v>
      </c>
      <c r="E24" s="192">
        <v>23831688</v>
      </c>
      <c r="F24" s="192">
        <v>23831688</v>
      </c>
    </row>
    <row r="25" spans="1:6" ht="37.5">
      <c r="A25" s="144" t="s">
        <v>1831</v>
      </c>
      <c r="B25" s="147" t="s">
        <v>748</v>
      </c>
      <c r="C25" s="138" t="s">
        <v>357</v>
      </c>
      <c r="D25" s="138" t="s">
        <v>275</v>
      </c>
      <c r="E25" s="192">
        <v>23831688</v>
      </c>
      <c r="F25" s="192">
        <v>23831688</v>
      </c>
    </row>
    <row r="26" spans="1:6" ht="56.25">
      <c r="A26" s="144" t="s">
        <v>1822</v>
      </c>
      <c r="B26" s="147" t="s">
        <v>748</v>
      </c>
      <c r="C26" s="138" t="s">
        <v>342</v>
      </c>
      <c r="D26" s="138" t="s">
        <v>275</v>
      </c>
      <c r="E26" s="192">
        <v>11426518</v>
      </c>
      <c r="F26" s="192">
        <v>11426518</v>
      </c>
    </row>
    <row r="27" spans="1:6" ht="18.75">
      <c r="A27" s="144" t="s">
        <v>1832</v>
      </c>
      <c r="B27" s="147" t="s">
        <v>748</v>
      </c>
      <c r="C27" s="138" t="s">
        <v>337</v>
      </c>
      <c r="D27" s="138" t="s">
        <v>275</v>
      </c>
      <c r="E27" s="192">
        <v>2929912</v>
      </c>
      <c r="F27" s="192">
        <v>2929912</v>
      </c>
    </row>
    <row r="28" spans="1:6" ht="56.25">
      <c r="A28" s="137" t="s">
        <v>1833</v>
      </c>
      <c r="B28" s="150" t="s">
        <v>695</v>
      </c>
      <c r="C28" s="149"/>
      <c r="D28" s="149"/>
      <c r="E28" s="191">
        <v>3798000</v>
      </c>
      <c r="F28" s="191">
        <v>3798000</v>
      </c>
    </row>
    <row r="29" spans="1:6" ht="37.5">
      <c r="A29" s="144" t="s">
        <v>1834</v>
      </c>
      <c r="B29" s="147" t="s">
        <v>693</v>
      </c>
      <c r="C29" s="138"/>
      <c r="D29" s="138"/>
      <c r="E29" s="192">
        <v>1210337</v>
      </c>
      <c r="F29" s="192">
        <v>1210337</v>
      </c>
    </row>
    <row r="30" spans="1:6" ht="56.25">
      <c r="A30" s="144" t="s">
        <v>1822</v>
      </c>
      <c r="B30" s="147" t="s">
        <v>693</v>
      </c>
      <c r="C30" s="138" t="s">
        <v>342</v>
      </c>
      <c r="D30" s="138" t="s">
        <v>245</v>
      </c>
      <c r="E30" s="192">
        <v>1206837</v>
      </c>
      <c r="F30" s="192">
        <v>1207137</v>
      </c>
    </row>
    <row r="31" spans="1:6" ht="18.75">
      <c r="A31" s="144" t="s">
        <v>1832</v>
      </c>
      <c r="B31" s="147" t="s">
        <v>693</v>
      </c>
      <c r="C31" s="138" t="s">
        <v>337</v>
      </c>
      <c r="D31" s="138" t="s">
        <v>245</v>
      </c>
      <c r="E31" s="192">
        <v>3500</v>
      </c>
      <c r="F31" s="192">
        <v>3200</v>
      </c>
    </row>
    <row r="32" spans="1:6" ht="37.5">
      <c r="A32" s="144" t="s">
        <v>1835</v>
      </c>
      <c r="B32" s="147" t="s">
        <v>691</v>
      </c>
      <c r="C32" s="138"/>
      <c r="D32" s="138"/>
      <c r="E32" s="192">
        <v>2298000</v>
      </c>
      <c r="F32" s="192">
        <v>2298000</v>
      </c>
    </row>
    <row r="33" spans="1:6" ht="93.75">
      <c r="A33" s="144" t="s">
        <v>1827</v>
      </c>
      <c r="B33" s="147" t="s">
        <v>691</v>
      </c>
      <c r="C33" s="138" t="s">
        <v>357</v>
      </c>
      <c r="D33" s="138" t="s">
        <v>245</v>
      </c>
      <c r="E33" s="192">
        <v>2298000</v>
      </c>
      <c r="F33" s="192">
        <v>2298000</v>
      </c>
    </row>
    <row r="34" spans="1:6" ht="56.25">
      <c r="A34" s="144" t="s">
        <v>1836</v>
      </c>
      <c r="B34" s="147" t="s">
        <v>688</v>
      </c>
      <c r="C34" s="138"/>
      <c r="D34" s="138"/>
      <c r="E34" s="192">
        <v>289663</v>
      </c>
      <c r="F34" s="192">
        <v>289663</v>
      </c>
    </row>
    <row r="35" spans="1:6" ht="93.75">
      <c r="A35" s="144" t="s">
        <v>1827</v>
      </c>
      <c r="B35" s="147" t="s">
        <v>688</v>
      </c>
      <c r="C35" s="138" t="s">
        <v>357</v>
      </c>
      <c r="D35" s="138" t="s">
        <v>245</v>
      </c>
      <c r="E35" s="192">
        <v>289663</v>
      </c>
      <c r="F35" s="192">
        <v>289663</v>
      </c>
    </row>
    <row r="36" spans="1:6" ht="75">
      <c r="A36" s="137" t="s">
        <v>1837</v>
      </c>
      <c r="B36" s="150" t="s">
        <v>551</v>
      </c>
      <c r="C36" s="149"/>
      <c r="D36" s="149"/>
      <c r="E36" s="191">
        <v>173000</v>
      </c>
      <c r="F36" s="191">
        <v>315000</v>
      </c>
    </row>
    <row r="37" spans="1:6" ht="56.25">
      <c r="A37" s="137" t="s">
        <v>1838</v>
      </c>
      <c r="B37" s="150" t="s">
        <v>757</v>
      </c>
      <c r="C37" s="149"/>
      <c r="D37" s="149"/>
      <c r="E37" s="191">
        <v>60000</v>
      </c>
      <c r="F37" s="191">
        <v>60000</v>
      </c>
    </row>
    <row r="38" spans="1:6" ht="37.5">
      <c r="A38" s="137" t="s">
        <v>1839</v>
      </c>
      <c r="B38" s="150" t="s">
        <v>755</v>
      </c>
      <c r="C38" s="149"/>
      <c r="D38" s="149"/>
      <c r="E38" s="191">
        <v>60000</v>
      </c>
      <c r="F38" s="191">
        <v>60000</v>
      </c>
    </row>
    <row r="39" spans="1:6" ht="18.75">
      <c r="A39" s="144" t="s">
        <v>1824</v>
      </c>
      <c r="B39" s="147" t="s">
        <v>754</v>
      </c>
      <c r="C39" s="138"/>
      <c r="D39" s="138"/>
      <c r="E39" s="192">
        <v>60000</v>
      </c>
      <c r="F39" s="192">
        <v>60000</v>
      </c>
    </row>
    <row r="40" spans="1:6" ht="56.25">
      <c r="A40" s="144" t="s">
        <v>1822</v>
      </c>
      <c r="B40" s="147" t="s">
        <v>754</v>
      </c>
      <c r="C40" s="138" t="s">
        <v>342</v>
      </c>
      <c r="D40" s="138" t="s">
        <v>251</v>
      </c>
      <c r="E40" s="192">
        <v>60000</v>
      </c>
      <c r="F40" s="192">
        <v>60000</v>
      </c>
    </row>
    <row r="41" spans="1:6" ht="56.25">
      <c r="A41" s="137" t="s">
        <v>1840</v>
      </c>
      <c r="B41" s="150" t="s">
        <v>549</v>
      </c>
      <c r="C41" s="149"/>
      <c r="D41" s="149"/>
      <c r="E41" s="191">
        <v>40000</v>
      </c>
      <c r="F41" s="191">
        <v>182000</v>
      </c>
    </row>
    <row r="42" spans="1:6" ht="75">
      <c r="A42" s="137" t="s">
        <v>1841</v>
      </c>
      <c r="B42" s="150" t="s">
        <v>547</v>
      </c>
      <c r="C42" s="149"/>
      <c r="D42" s="149"/>
      <c r="E42" s="191">
        <v>40000</v>
      </c>
      <c r="F42" s="191">
        <v>182000</v>
      </c>
    </row>
    <row r="43" spans="1:6" ht="18.75">
      <c r="A43" s="144" t="s">
        <v>1824</v>
      </c>
      <c r="B43" s="147" t="s">
        <v>546</v>
      </c>
      <c r="C43" s="138"/>
      <c r="D43" s="138"/>
      <c r="E43" s="192">
        <v>40000</v>
      </c>
      <c r="F43" s="192">
        <v>32526</v>
      </c>
    </row>
    <row r="44" spans="1:6" ht="56.25">
      <c r="A44" s="144" t="s">
        <v>1822</v>
      </c>
      <c r="B44" s="147" t="s">
        <v>546</v>
      </c>
      <c r="C44" s="138" t="s">
        <v>342</v>
      </c>
      <c r="D44" s="138" t="s">
        <v>251</v>
      </c>
      <c r="E44" s="192">
        <v>9960</v>
      </c>
      <c r="F44" s="192">
        <v>2486</v>
      </c>
    </row>
    <row r="45" spans="1:6" ht="56.25">
      <c r="A45" s="144" t="s">
        <v>1842</v>
      </c>
      <c r="B45" s="147" t="s">
        <v>546</v>
      </c>
      <c r="C45" s="138" t="s">
        <v>409</v>
      </c>
      <c r="D45" s="138" t="s">
        <v>251</v>
      </c>
      <c r="E45" s="192">
        <v>30040</v>
      </c>
      <c r="F45" s="192">
        <v>30040</v>
      </c>
    </row>
    <row r="46" spans="1:6" ht="37.5">
      <c r="A46" s="144" t="s">
        <v>1843</v>
      </c>
      <c r="B46" s="147" t="s">
        <v>1273</v>
      </c>
      <c r="C46" s="138"/>
      <c r="D46" s="138"/>
      <c r="E46" s="192"/>
      <c r="F46" s="192">
        <v>142000</v>
      </c>
    </row>
    <row r="47" spans="1:6" ht="56.25">
      <c r="A47" s="144" t="s">
        <v>1842</v>
      </c>
      <c r="B47" s="147" t="s">
        <v>1273</v>
      </c>
      <c r="C47" s="138" t="s">
        <v>409</v>
      </c>
      <c r="D47" s="138" t="s">
        <v>291</v>
      </c>
      <c r="E47" s="192">
        <v>0</v>
      </c>
      <c r="F47" s="192">
        <v>142000</v>
      </c>
    </row>
    <row r="48" spans="1:6" ht="56.25">
      <c r="A48" s="144" t="s">
        <v>1844</v>
      </c>
      <c r="B48" s="147" t="s">
        <v>1275</v>
      </c>
      <c r="C48" s="138"/>
      <c r="D48" s="138"/>
      <c r="E48" s="192">
        <v>0</v>
      </c>
      <c r="F48" s="192">
        <v>7474</v>
      </c>
    </row>
    <row r="49" spans="1:6" ht="56.25">
      <c r="A49" s="144" t="s">
        <v>1842</v>
      </c>
      <c r="B49" s="147" t="s">
        <v>1275</v>
      </c>
      <c r="C49" s="138" t="s">
        <v>409</v>
      </c>
      <c r="D49" s="138" t="s">
        <v>291</v>
      </c>
      <c r="E49" s="192">
        <v>0</v>
      </c>
      <c r="F49" s="192">
        <v>7474</v>
      </c>
    </row>
    <row r="50" spans="1:6" ht="75">
      <c r="A50" s="137" t="s">
        <v>1845</v>
      </c>
      <c r="B50" s="150" t="s">
        <v>544</v>
      </c>
      <c r="C50" s="149"/>
      <c r="D50" s="149"/>
      <c r="E50" s="191">
        <v>33000</v>
      </c>
      <c r="F50" s="191">
        <v>33000</v>
      </c>
    </row>
    <row r="51" spans="1:6" ht="75">
      <c r="A51" s="137" t="s">
        <v>1846</v>
      </c>
      <c r="B51" s="150" t="s">
        <v>542</v>
      </c>
      <c r="C51" s="149"/>
      <c r="D51" s="149"/>
      <c r="E51" s="191">
        <v>33000</v>
      </c>
      <c r="F51" s="191">
        <v>33000</v>
      </c>
    </row>
    <row r="52" spans="1:6" ht="18.75">
      <c r="A52" s="144" t="s">
        <v>1824</v>
      </c>
      <c r="B52" s="147" t="s">
        <v>541</v>
      </c>
      <c r="C52" s="138"/>
      <c r="D52" s="138"/>
      <c r="E52" s="192">
        <v>33000</v>
      </c>
      <c r="F52" s="192">
        <v>33000</v>
      </c>
    </row>
    <row r="53" spans="1:6" ht="56.25">
      <c r="A53" s="144" t="s">
        <v>1822</v>
      </c>
      <c r="B53" s="147" t="s">
        <v>541</v>
      </c>
      <c r="C53" s="138" t="s">
        <v>342</v>
      </c>
      <c r="D53" s="138" t="s">
        <v>251</v>
      </c>
      <c r="E53" s="192">
        <v>33000</v>
      </c>
      <c r="F53" s="192">
        <v>33000</v>
      </c>
    </row>
    <row r="54" spans="1:6" ht="93.75">
      <c r="A54" s="137" t="s">
        <v>1847</v>
      </c>
      <c r="B54" s="150" t="s">
        <v>685</v>
      </c>
      <c r="C54" s="149"/>
      <c r="D54" s="149"/>
      <c r="E54" s="191">
        <v>35000</v>
      </c>
      <c r="F54" s="191">
        <v>35000</v>
      </c>
    </row>
    <row r="55" spans="1:6" ht="37.5">
      <c r="A55" s="137" t="s">
        <v>1848</v>
      </c>
      <c r="B55" s="150" t="s">
        <v>683</v>
      </c>
      <c r="C55" s="149"/>
      <c r="D55" s="149"/>
      <c r="E55" s="191">
        <v>35000</v>
      </c>
      <c r="F55" s="191">
        <v>35000</v>
      </c>
    </row>
    <row r="56" spans="1:6" ht="18.75">
      <c r="A56" s="144" t="s">
        <v>1824</v>
      </c>
      <c r="B56" s="147" t="s">
        <v>682</v>
      </c>
      <c r="C56" s="138"/>
      <c r="D56" s="138"/>
      <c r="E56" s="192">
        <v>30000</v>
      </c>
      <c r="F56" s="192">
        <v>30000</v>
      </c>
    </row>
    <row r="57" spans="1:6" ht="56.25">
      <c r="A57" s="144" t="s">
        <v>1822</v>
      </c>
      <c r="B57" s="147" t="s">
        <v>682</v>
      </c>
      <c r="C57" s="138" t="s">
        <v>342</v>
      </c>
      <c r="D57" s="138" t="s">
        <v>251</v>
      </c>
      <c r="E57" s="192">
        <v>30000</v>
      </c>
      <c r="F57" s="192">
        <v>30000</v>
      </c>
    </row>
    <row r="58" spans="1:6" ht="37.5">
      <c r="A58" s="144" t="s">
        <v>1849</v>
      </c>
      <c r="B58" s="147" t="s">
        <v>681</v>
      </c>
      <c r="C58" s="138"/>
      <c r="D58" s="138"/>
      <c r="E58" s="192">
        <v>5000</v>
      </c>
      <c r="F58" s="192">
        <v>5000</v>
      </c>
    </row>
    <row r="59" spans="1:6" ht="56.25">
      <c r="A59" s="144" t="s">
        <v>1842</v>
      </c>
      <c r="B59" s="147" t="s">
        <v>681</v>
      </c>
      <c r="C59" s="138" t="s">
        <v>409</v>
      </c>
      <c r="D59" s="138" t="s">
        <v>251</v>
      </c>
      <c r="E59" s="192">
        <v>5000</v>
      </c>
      <c r="F59" s="192">
        <v>5000</v>
      </c>
    </row>
    <row r="60" spans="1:6" ht="56.25">
      <c r="A60" s="137" t="s">
        <v>1850</v>
      </c>
      <c r="B60" s="150" t="s">
        <v>539</v>
      </c>
      <c r="C60" s="149"/>
      <c r="D60" s="149"/>
      <c r="E60" s="191">
        <v>5000</v>
      </c>
      <c r="F60" s="191">
        <v>5000</v>
      </c>
    </row>
    <row r="61" spans="1:6" ht="37.5">
      <c r="A61" s="137" t="s">
        <v>1851</v>
      </c>
      <c r="B61" s="150" t="s">
        <v>537</v>
      </c>
      <c r="C61" s="149"/>
      <c r="D61" s="149"/>
      <c r="E61" s="191">
        <v>5000</v>
      </c>
      <c r="F61" s="191">
        <v>5000</v>
      </c>
    </row>
    <row r="62" spans="1:6" ht="18.75">
      <c r="A62" s="144" t="s">
        <v>1824</v>
      </c>
      <c r="B62" s="147" t="s">
        <v>680</v>
      </c>
      <c r="C62" s="138"/>
      <c r="D62" s="138"/>
      <c r="E62" s="192">
        <v>5000</v>
      </c>
      <c r="F62" s="192">
        <v>5000</v>
      </c>
    </row>
    <row r="63" spans="1:6" ht="56.25">
      <c r="A63" s="144" t="s">
        <v>1822</v>
      </c>
      <c r="B63" s="147" t="s">
        <v>680</v>
      </c>
      <c r="C63" s="138" t="s">
        <v>342</v>
      </c>
      <c r="D63" s="138" t="s">
        <v>251</v>
      </c>
      <c r="E63" s="192">
        <v>5000</v>
      </c>
      <c r="F63" s="192">
        <v>5000</v>
      </c>
    </row>
    <row r="64" spans="1:6" ht="93.75">
      <c r="A64" s="137" t="s">
        <v>1852</v>
      </c>
      <c r="B64" s="150" t="s">
        <v>563</v>
      </c>
      <c r="C64" s="149"/>
      <c r="D64" s="149"/>
      <c r="E64" s="191">
        <v>700000</v>
      </c>
      <c r="F64" s="191">
        <v>700000</v>
      </c>
    </row>
    <row r="65" spans="1:6" ht="56.25">
      <c r="A65" s="137" t="s">
        <v>1853</v>
      </c>
      <c r="B65" s="150" t="s">
        <v>561</v>
      </c>
      <c r="C65" s="149"/>
      <c r="D65" s="149"/>
      <c r="E65" s="191">
        <v>500000</v>
      </c>
      <c r="F65" s="191">
        <v>500000</v>
      </c>
    </row>
    <row r="66" spans="1:6" ht="75">
      <c r="A66" s="137" t="s">
        <v>1854</v>
      </c>
      <c r="B66" s="150" t="s">
        <v>559</v>
      </c>
      <c r="C66" s="149"/>
      <c r="D66" s="149"/>
      <c r="E66" s="191">
        <v>500000</v>
      </c>
      <c r="F66" s="191">
        <v>500000</v>
      </c>
    </row>
    <row r="67" spans="1:6" ht="18.75">
      <c r="A67" s="144" t="s">
        <v>1855</v>
      </c>
      <c r="B67" s="147" t="s">
        <v>556</v>
      </c>
      <c r="C67" s="138"/>
      <c r="D67" s="138"/>
      <c r="E67" s="192">
        <v>500000</v>
      </c>
      <c r="F67" s="192">
        <v>500000</v>
      </c>
    </row>
    <row r="68" spans="1:6" ht="56.25">
      <c r="A68" s="144" t="s">
        <v>1822</v>
      </c>
      <c r="B68" s="147" t="s">
        <v>556</v>
      </c>
      <c r="C68" s="138" t="s">
        <v>342</v>
      </c>
      <c r="D68" s="138" t="s">
        <v>265</v>
      </c>
      <c r="E68" s="192">
        <v>500000</v>
      </c>
      <c r="F68" s="192">
        <v>500000</v>
      </c>
    </row>
    <row r="69" spans="1:6" ht="75">
      <c r="A69" s="137" t="s">
        <v>1856</v>
      </c>
      <c r="B69" s="150" t="s">
        <v>568</v>
      </c>
      <c r="C69" s="149"/>
      <c r="D69" s="149"/>
      <c r="E69" s="191">
        <v>200000</v>
      </c>
      <c r="F69" s="191">
        <v>200000</v>
      </c>
    </row>
    <row r="70" spans="1:6" ht="75">
      <c r="A70" s="137" t="s">
        <v>1857</v>
      </c>
      <c r="B70" s="150" t="s">
        <v>566</v>
      </c>
      <c r="C70" s="149"/>
      <c r="D70" s="149"/>
      <c r="E70" s="191">
        <v>200000</v>
      </c>
      <c r="F70" s="191">
        <v>200000</v>
      </c>
    </row>
    <row r="71" spans="1:6" ht="18.75">
      <c r="A71" s="144" t="s">
        <v>1855</v>
      </c>
      <c r="B71" s="147" t="s">
        <v>565</v>
      </c>
      <c r="C71" s="138"/>
      <c r="D71" s="138"/>
      <c r="E71" s="192">
        <v>200000</v>
      </c>
      <c r="F71" s="192">
        <v>200000</v>
      </c>
    </row>
    <row r="72" spans="1:6" ht="56.25">
      <c r="A72" s="144" t="s">
        <v>1822</v>
      </c>
      <c r="B72" s="147" t="s">
        <v>565</v>
      </c>
      <c r="C72" s="138" t="s">
        <v>342</v>
      </c>
      <c r="D72" s="138" t="s">
        <v>245</v>
      </c>
      <c r="E72" s="192">
        <v>200000</v>
      </c>
      <c r="F72" s="192">
        <v>200000</v>
      </c>
    </row>
    <row r="73" spans="1:6" ht="37.5">
      <c r="A73" s="137" t="s">
        <v>1858</v>
      </c>
      <c r="B73" s="150" t="s">
        <v>350</v>
      </c>
      <c r="C73" s="149"/>
      <c r="D73" s="149"/>
      <c r="E73" s="191">
        <v>2019300</v>
      </c>
      <c r="F73" s="191">
        <v>2019300</v>
      </c>
    </row>
    <row r="74" spans="1:6" ht="93.75">
      <c r="A74" s="137" t="s">
        <v>1859</v>
      </c>
      <c r="B74" s="150" t="s">
        <v>945</v>
      </c>
      <c r="C74" s="149"/>
      <c r="D74" s="149"/>
      <c r="E74" s="191">
        <v>278500</v>
      </c>
      <c r="F74" s="191">
        <v>278500</v>
      </c>
    </row>
    <row r="75" spans="1:6" ht="18.75">
      <c r="A75" s="144" t="s">
        <v>1855</v>
      </c>
      <c r="B75" s="147" t="s">
        <v>944</v>
      </c>
      <c r="C75" s="138"/>
      <c r="D75" s="138"/>
      <c r="E75" s="192">
        <v>278500</v>
      </c>
      <c r="F75" s="192">
        <v>278500</v>
      </c>
    </row>
    <row r="76" spans="1:6" ht="56.25">
      <c r="A76" s="144" t="s">
        <v>1822</v>
      </c>
      <c r="B76" s="147" t="s">
        <v>944</v>
      </c>
      <c r="C76" s="138" t="s">
        <v>342</v>
      </c>
      <c r="D76" s="138" t="s">
        <v>263</v>
      </c>
      <c r="E76" s="192">
        <v>278500</v>
      </c>
      <c r="F76" s="192">
        <v>278500</v>
      </c>
    </row>
    <row r="77" spans="1:6" ht="93.75">
      <c r="A77" s="137" t="s">
        <v>1860</v>
      </c>
      <c r="B77" s="150" t="s">
        <v>942</v>
      </c>
      <c r="C77" s="149"/>
      <c r="D77" s="149"/>
      <c r="E77" s="191">
        <v>190000</v>
      </c>
      <c r="F77" s="191">
        <v>190000</v>
      </c>
    </row>
    <row r="78" spans="1:6" ht="18.75">
      <c r="A78" s="144" t="s">
        <v>1824</v>
      </c>
      <c r="B78" s="147" t="s">
        <v>941</v>
      </c>
      <c r="C78" s="138"/>
      <c r="D78" s="138"/>
      <c r="E78" s="192">
        <v>190000</v>
      </c>
      <c r="F78" s="192">
        <v>190000</v>
      </c>
    </row>
    <row r="79" spans="1:6" ht="56.25">
      <c r="A79" s="144" t="s">
        <v>1822</v>
      </c>
      <c r="B79" s="147" t="s">
        <v>941</v>
      </c>
      <c r="C79" s="138" t="s">
        <v>342</v>
      </c>
      <c r="D79" s="138" t="s">
        <v>263</v>
      </c>
      <c r="E79" s="192">
        <v>190000</v>
      </c>
      <c r="F79" s="192">
        <v>190000</v>
      </c>
    </row>
    <row r="80" spans="1:6" ht="56.25">
      <c r="A80" s="137" t="s">
        <v>1861</v>
      </c>
      <c r="B80" s="150" t="s">
        <v>348</v>
      </c>
      <c r="C80" s="149"/>
      <c r="D80" s="149"/>
      <c r="E80" s="191">
        <v>1469000</v>
      </c>
      <c r="F80" s="191">
        <v>1469000</v>
      </c>
    </row>
    <row r="81" spans="1:6" ht="18.75">
      <c r="A81" s="144" t="s">
        <v>1824</v>
      </c>
      <c r="B81" s="147" t="s">
        <v>346</v>
      </c>
      <c r="C81" s="138"/>
      <c r="D81" s="138"/>
      <c r="E81" s="192">
        <v>1315000</v>
      </c>
      <c r="F81" s="192">
        <v>1315000</v>
      </c>
    </row>
    <row r="82" spans="1:6" ht="56.25">
      <c r="A82" s="144" t="s">
        <v>1822</v>
      </c>
      <c r="B82" s="147" t="s">
        <v>346</v>
      </c>
      <c r="C82" s="138" t="s">
        <v>342</v>
      </c>
      <c r="D82" s="138" t="s">
        <v>263</v>
      </c>
      <c r="E82" s="192">
        <v>1315000</v>
      </c>
      <c r="F82" s="192">
        <v>1315000</v>
      </c>
    </row>
    <row r="83" spans="1:6" ht="18.75">
      <c r="A83" s="144" t="s">
        <v>1862</v>
      </c>
      <c r="B83" s="147" t="s">
        <v>343</v>
      </c>
      <c r="C83" s="138"/>
      <c r="D83" s="138"/>
      <c r="E83" s="192">
        <v>154000</v>
      </c>
      <c r="F83" s="192">
        <v>154000</v>
      </c>
    </row>
    <row r="84" spans="1:6" ht="56.25">
      <c r="A84" s="144" t="s">
        <v>1822</v>
      </c>
      <c r="B84" s="147" t="s">
        <v>343</v>
      </c>
      <c r="C84" s="138" t="s">
        <v>342</v>
      </c>
      <c r="D84" s="138" t="s">
        <v>263</v>
      </c>
      <c r="E84" s="192">
        <v>154000</v>
      </c>
      <c r="F84" s="192">
        <v>154000</v>
      </c>
    </row>
    <row r="85" spans="1:6" ht="56.25">
      <c r="A85" s="137" t="s">
        <v>1863</v>
      </c>
      <c r="B85" s="150" t="s">
        <v>939</v>
      </c>
      <c r="C85" s="149"/>
      <c r="D85" s="149"/>
      <c r="E85" s="191">
        <v>81800</v>
      </c>
      <c r="F85" s="191">
        <v>81800</v>
      </c>
    </row>
    <row r="86" spans="1:6" ht="18.75">
      <c r="A86" s="144" t="s">
        <v>1824</v>
      </c>
      <c r="B86" s="147" t="s">
        <v>938</v>
      </c>
      <c r="C86" s="138"/>
      <c r="D86" s="138"/>
      <c r="E86" s="192">
        <v>81800</v>
      </c>
      <c r="F86" s="192">
        <v>81800</v>
      </c>
    </row>
    <row r="87" spans="1:6" ht="56.25">
      <c r="A87" s="144" t="s">
        <v>1822</v>
      </c>
      <c r="B87" s="147" t="s">
        <v>938</v>
      </c>
      <c r="C87" s="138" t="s">
        <v>342</v>
      </c>
      <c r="D87" s="138" t="s">
        <v>263</v>
      </c>
      <c r="E87" s="192">
        <v>81800</v>
      </c>
      <c r="F87" s="192">
        <v>81800</v>
      </c>
    </row>
    <row r="88" spans="1:6" ht="112.5">
      <c r="A88" s="137" t="s">
        <v>1864</v>
      </c>
      <c r="B88" s="150" t="s">
        <v>666</v>
      </c>
      <c r="C88" s="149"/>
      <c r="D88" s="149"/>
      <c r="E88" s="191">
        <v>8550389</v>
      </c>
      <c r="F88" s="191">
        <v>13815867</v>
      </c>
    </row>
    <row r="89" spans="1:6" ht="93.75">
      <c r="A89" s="137" t="s">
        <v>1865</v>
      </c>
      <c r="B89" s="150" t="s">
        <v>909</v>
      </c>
      <c r="C89" s="149"/>
      <c r="D89" s="149"/>
      <c r="E89" s="191">
        <v>908830</v>
      </c>
      <c r="F89" s="191">
        <v>908830</v>
      </c>
    </row>
    <row r="90" spans="1:6" ht="18.75">
      <c r="A90" s="144" t="s">
        <v>1824</v>
      </c>
      <c r="B90" s="147" t="s">
        <v>908</v>
      </c>
      <c r="C90" s="138"/>
      <c r="D90" s="138"/>
      <c r="E90" s="192">
        <v>908830</v>
      </c>
      <c r="F90" s="192">
        <v>908830</v>
      </c>
    </row>
    <row r="91" spans="1:6" ht="56.25">
      <c r="A91" s="144" t="s">
        <v>1822</v>
      </c>
      <c r="B91" s="147" t="s">
        <v>908</v>
      </c>
      <c r="C91" s="138" t="s">
        <v>342</v>
      </c>
      <c r="D91" s="138" t="s">
        <v>249</v>
      </c>
      <c r="E91" s="192">
        <v>908830</v>
      </c>
      <c r="F91" s="192">
        <v>908830</v>
      </c>
    </row>
    <row r="92" spans="1:6" ht="56.25">
      <c r="A92" s="137" t="s">
        <v>1866</v>
      </c>
      <c r="B92" s="150" t="s">
        <v>664</v>
      </c>
      <c r="C92" s="149"/>
      <c r="D92" s="149"/>
      <c r="E92" s="191">
        <v>1239524</v>
      </c>
      <c r="F92" s="191">
        <v>6505000</v>
      </c>
    </row>
    <row r="93" spans="1:6" ht="18.75">
      <c r="A93" s="144" t="s">
        <v>1824</v>
      </c>
      <c r="B93" s="147" t="s">
        <v>901</v>
      </c>
      <c r="C93" s="138"/>
      <c r="D93" s="138"/>
      <c r="E93" s="192">
        <v>1239524</v>
      </c>
      <c r="F93" s="192">
        <v>6055000</v>
      </c>
    </row>
    <row r="94" spans="1:6" ht="56.25">
      <c r="A94" s="144" t="s">
        <v>1822</v>
      </c>
      <c r="B94" s="147" t="s">
        <v>901</v>
      </c>
      <c r="C94" s="138" t="s">
        <v>342</v>
      </c>
      <c r="D94" s="138" t="s">
        <v>249</v>
      </c>
      <c r="E94" s="192">
        <v>1239524</v>
      </c>
      <c r="F94" s="192">
        <v>6055000</v>
      </c>
    </row>
    <row r="95" spans="1:6" ht="18.75">
      <c r="A95" s="144" t="s">
        <v>1867</v>
      </c>
      <c r="B95" s="147" t="s">
        <v>900</v>
      </c>
      <c r="C95" s="138"/>
      <c r="D95" s="138"/>
      <c r="E95" s="192">
        <v>0</v>
      </c>
      <c r="F95" s="192">
        <v>450000</v>
      </c>
    </row>
    <row r="96" spans="1:6" ht="18.75">
      <c r="A96" s="144" t="s">
        <v>1832</v>
      </c>
      <c r="B96" s="147" t="s">
        <v>900</v>
      </c>
      <c r="C96" s="138" t="s">
        <v>337</v>
      </c>
      <c r="D96" s="138" t="s">
        <v>249</v>
      </c>
      <c r="E96" s="192">
        <v>0</v>
      </c>
      <c r="F96" s="192">
        <v>450000</v>
      </c>
    </row>
    <row r="97" spans="1:6" ht="37.5">
      <c r="A97" s="137" t="s">
        <v>1868</v>
      </c>
      <c r="B97" s="150" t="s">
        <v>906</v>
      </c>
      <c r="C97" s="149"/>
      <c r="D97" s="149"/>
      <c r="E97" s="191">
        <v>2435570</v>
      </c>
      <c r="F97" s="191">
        <v>2435570</v>
      </c>
    </row>
    <row r="98" spans="1:6" ht="37.5">
      <c r="A98" s="144" t="s">
        <v>1826</v>
      </c>
      <c r="B98" s="147" t="s">
        <v>904</v>
      </c>
      <c r="C98" s="138"/>
      <c r="D98" s="138"/>
      <c r="E98" s="192">
        <v>2435570</v>
      </c>
      <c r="F98" s="192">
        <v>2435570</v>
      </c>
    </row>
    <row r="99" spans="1:6" ht="93.75">
      <c r="A99" s="144" t="s">
        <v>1827</v>
      </c>
      <c r="B99" s="147" t="s">
        <v>904</v>
      </c>
      <c r="C99" s="138" t="s">
        <v>357</v>
      </c>
      <c r="D99" s="138" t="s">
        <v>249</v>
      </c>
      <c r="E99" s="192">
        <v>2020264</v>
      </c>
      <c r="F99" s="192">
        <v>2020264</v>
      </c>
    </row>
    <row r="100" spans="1:6" ht="56.25">
      <c r="A100" s="144" t="s">
        <v>1822</v>
      </c>
      <c r="B100" s="147" t="s">
        <v>904</v>
      </c>
      <c r="C100" s="138" t="s">
        <v>342</v>
      </c>
      <c r="D100" s="138" t="s">
        <v>249</v>
      </c>
      <c r="E100" s="192">
        <v>414806</v>
      </c>
      <c r="F100" s="192">
        <v>414806</v>
      </c>
    </row>
    <row r="101" spans="1:6" ht="18.75">
      <c r="A101" s="144" t="s">
        <v>1832</v>
      </c>
      <c r="B101" s="147" t="s">
        <v>904</v>
      </c>
      <c r="C101" s="138" t="s">
        <v>337</v>
      </c>
      <c r="D101" s="138" t="s">
        <v>249</v>
      </c>
      <c r="E101" s="192">
        <v>500</v>
      </c>
      <c r="F101" s="192">
        <v>500</v>
      </c>
    </row>
    <row r="102" spans="1:6" ht="131.25">
      <c r="A102" s="137" t="s">
        <v>1869</v>
      </c>
      <c r="B102" s="150" t="s">
        <v>898</v>
      </c>
      <c r="C102" s="149"/>
      <c r="D102" s="149"/>
      <c r="E102" s="191">
        <v>3966465</v>
      </c>
      <c r="F102" s="191">
        <v>3966467</v>
      </c>
    </row>
    <row r="103" spans="1:6" ht="18.75">
      <c r="A103" s="144" t="s">
        <v>1824</v>
      </c>
      <c r="B103" s="147" t="s">
        <v>897</v>
      </c>
      <c r="C103" s="138"/>
      <c r="D103" s="138"/>
      <c r="E103" s="192">
        <v>3966465</v>
      </c>
      <c r="F103" s="192">
        <v>3966467</v>
      </c>
    </row>
    <row r="104" spans="1:6" ht="18.75">
      <c r="A104" s="144" t="s">
        <v>1832</v>
      </c>
      <c r="B104" s="147" t="s">
        <v>897</v>
      </c>
      <c r="C104" s="138" t="s">
        <v>337</v>
      </c>
      <c r="D104" s="138" t="s">
        <v>249</v>
      </c>
      <c r="E104" s="192">
        <v>3966465</v>
      </c>
      <c r="F104" s="192">
        <v>3966467</v>
      </c>
    </row>
    <row r="105" spans="1:6" ht="56.25">
      <c r="A105" s="137" t="s">
        <v>1870</v>
      </c>
      <c r="B105" s="150" t="s">
        <v>780</v>
      </c>
      <c r="C105" s="149"/>
      <c r="D105" s="149"/>
      <c r="E105" s="191">
        <v>15710703</v>
      </c>
      <c r="F105" s="191">
        <v>11994303</v>
      </c>
    </row>
    <row r="106" spans="1:6" ht="75">
      <c r="A106" s="137" t="s">
        <v>1871</v>
      </c>
      <c r="B106" s="150" t="s">
        <v>890</v>
      </c>
      <c r="C106" s="149"/>
      <c r="D106" s="149"/>
      <c r="E106" s="191">
        <v>150000</v>
      </c>
      <c r="F106" s="191">
        <v>150000</v>
      </c>
    </row>
    <row r="107" spans="1:6" ht="37.5">
      <c r="A107" s="137" t="s">
        <v>1872</v>
      </c>
      <c r="B107" s="150" t="s">
        <v>888</v>
      </c>
      <c r="C107" s="149"/>
      <c r="D107" s="149"/>
      <c r="E107" s="191">
        <v>150000</v>
      </c>
      <c r="F107" s="191">
        <v>150000</v>
      </c>
    </row>
    <row r="108" spans="1:6" ht="56.25">
      <c r="A108" s="144" t="s">
        <v>1873</v>
      </c>
      <c r="B108" s="147" t="s">
        <v>886</v>
      </c>
      <c r="C108" s="138"/>
      <c r="D108" s="138"/>
      <c r="E108" s="192">
        <v>150000</v>
      </c>
      <c r="F108" s="192">
        <v>150000</v>
      </c>
    </row>
    <row r="109" spans="1:6" ht="56.25">
      <c r="A109" s="144" t="s">
        <v>1822</v>
      </c>
      <c r="B109" s="147" t="s">
        <v>886</v>
      </c>
      <c r="C109" s="138" t="s">
        <v>342</v>
      </c>
      <c r="D109" s="138" t="s">
        <v>265</v>
      </c>
      <c r="E109" s="192">
        <v>150000</v>
      </c>
      <c r="F109" s="192">
        <v>150000</v>
      </c>
    </row>
    <row r="110" spans="1:6" ht="56.25">
      <c r="A110" s="137" t="s">
        <v>1874</v>
      </c>
      <c r="B110" s="150" t="s">
        <v>861</v>
      </c>
      <c r="C110" s="149"/>
      <c r="D110" s="149"/>
      <c r="E110" s="191">
        <v>10000000</v>
      </c>
      <c r="F110" s="191">
        <v>10000000</v>
      </c>
    </row>
    <row r="111" spans="1:6" ht="112.5">
      <c r="A111" s="137" t="s">
        <v>1875</v>
      </c>
      <c r="B111" s="150" t="s">
        <v>859</v>
      </c>
      <c r="C111" s="149"/>
      <c r="D111" s="149"/>
      <c r="E111" s="191">
        <v>10000000</v>
      </c>
      <c r="F111" s="191">
        <v>10000000</v>
      </c>
    </row>
    <row r="112" spans="1:6" ht="112.5">
      <c r="A112" s="144" t="s">
        <v>1876</v>
      </c>
      <c r="B112" s="147" t="s">
        <v>856</v>
      </c>
      <c r="C112" s="138"/>
      <c r="D112" s="138"/>
      <c r="E112" s="192">
        <v>10000000</v>
      </c>
      <c r="F112" s="192">
        <v>10000000</v>
      </c>
    </row>
    <row r="113" spans="1:6" ht="37.5">
      <c r="A113" s="144" t="s">
        <v>1877</v>
      </c>
      <c r="B113" s="147" t="s">
        <v>856</v>
      </c>
      <c r="C113" s="138" t="s">
        <v>782</v>
      </c>
      <c r="D113" s="138" t="s">
        <v>271</v>
      </c>
      <c r="E113" s="192">
        <v>10000000</v>
      </c>
      <c r="F113" s="192">
        <v>10000000</v>
      </c>
    </row>
    <row r="114" spans="1:6" ht="56.25">
      <c r="A114" s="137" t="s">
        <v>1878</v>
      </c>
      <c r="B114" s="150" t="s">
        <v>778</v>
      </c>
      <c r="C114" s="149"/>
      <c r="D114" s="149"/>
      <c r="E114" s="191">
        <v>1566200</v>
      </c>
      <c r="F114" s="191">
        <v>1144000</v>
      </c>
    </row>
    <row r="115" spans="1:6" ht="56.25">
      <c r="A115" s="137" t="s">
        <v>1879</v>
      </c>
      <c r="B115" s="150" t="s">
        <v>776</v>
      </c>
      <c r="C115" s="149"/>
      <c r="D115" s="149"/>
      <c r="E115" s="191">
        <v>1566200</v>
      </c>
      <c r="F115" s="191">
        <v>1144000</v>
      </c>
    </row>
    <row r="116" spans="1:6" ht="37.5">
      <c r="A116" s="144" t="s">
        <v>1880</v>
      </c>
      <c r="B116" s="147" t="s">
        <v>774</v>
      </c>
      <c r="C116" s="138"/>
      <c r="D116" s="138"/>
      <c r="E116" s="192">
        <v>1462200</v>
      </c>
      <c r="F116" s="192">
        <v>1086800</v>
      </c>
    </row>
    <row r="117" spans="1:6" ht="37.5">
      <c r="A117" s="144" t="s">
        <v>1823</v>
      </c>
      <c r="B117" s="147" t="s">
        <v>774</v>
      </c>
      <c r="C117" s="138" t="s">
        <v>378</v>
      </c>
      <c r="D117" s="138" t="s">
        <v>303</v>
      </c>
      <c r="E117" s="192">
        <v>1462200</v>
      </c>
      <c r="F117" s="192">
        <v>1086800</v>
      </c>
    </row>
    <row r="118" spans="1:6" ht="56.25">
      <c r="A118" s="144" t="s">
        <v>1881</v>
      </c>
      <c r="B118" s="147" t="s">
        <v>772</v>
      </c>
      <c r="C118" s="138"/>
      <c r="D118" s="138"/>
      <c r="E118" s="192">
        <v>104000</v>
      </c>
      <c r="F118" s="192">
        <v>57200</v>
      </c>
    </row>
    <row r="119" spans="1:6" ht="37.5">
      <c r="A119" s="144" t="s">
        <v>1823</v>
      </c>
      <c r="B119" s="147" t="s">
        <v>772</v>
      </c>
      <c r="C119" s="138" t="s">
        <v>378</v>
      </c>
      <c r="D119" s="138" t="s">
        <v>303</v>
      </c>
      <c r="E119" s="192">
        <v>104000</v>
      </c>
      <c r="F119" s="192">
        <v>57200</v>
      </c>
    </row>
    <row r="120" spans="1:6" ht="93.75">
      <c r="A120" s="137" t="s">
        <v>1882</v>
      </c>
      <c r="B120" s="150" t="s">
        <v>1033</v>
      </c>
      <c r="C120" s="149"/>
      <c r="D120" s="149"/>
      <c r="E120" s="191">
        <v>593838</v>
      </c>
      <c r="F120" s="191">
        <v>593838</v>
      </c>
    </row>
    <row r="121" spans="1:6" ht="18.75">
      <c r="A121" s="144" t="s">
        <v>1883</v>
      </c>
      <c r="B121" s="147" t="s">
        <v>1884</v>
      </c>
      <c r="C121" s="138"/>
      <c r="D121" s="138"/>
      <c r="E121" s="192">
        <v>593838</v>
      </c>
      <c r="F121" s="192">
        <v>593838</v>
      </c>
    </row>
    <row r="122" spans="1:6" ht="93.75">
      <c r="A122" s="144" t="s">
        <v>1885</v>
      </c>
      <c r="B122" s="147" t="s">
        <v>1037</v>
      </c>
      <c r="C122" s="138"/>
      <c r="D122" s="138"/>
      <c r="E122" s="192">
        <v>593838</v>
      </c>
      <c r="F122" s="192">
        <v>593838</v>
      </c>
    </row>
    <row r="123" spans="1:6" ht="37.5">
      <c r="A123" s="144" t="s">
        <v>1823</v>
      </c>
      <c r="B123" s="147" t="s">
        <v>1037</v>
      </c>
      <c r="C123" s="138" t="s">
        <v>378</v>
      </c>
      <c r="D123" s="138" t="s">
        <v>303</v>
      </c>
      <c r="E123" s="192">
        <v>593838</v>
      </c>
      <c r="F123" s="192">
        <v>593838</v>
      </c>
    </row>
    <row r="124" spans="1:6" ht="56.25">
      <c r="A124" s="137" t="s">
        <v>1886</v>
      </c>
      <c r="B124" s="150" t="s">
        <v>1039</v>
      </c>
      <c r="C124" s="149"/>
      <c r="D124" s="149"/>
      <c r="E124" s="191">
        <v>3400665</v>
      </c>
      <c r="F124" s="191">
        <v>106465</v>
      </c>
    </row>
    <row r="125" spans="1:6" ht="56.25">
      <c r="A125" s="137" t="s">
        <v>1887</v>
      </c>
      <c r="B125" s="150" t="s">
        <v>1041</v>
      </c>
      <c r="C125" s="149"/>
      <c r="D125" s="149"/>
      <c r="E125" s="191">
        <v>3400665</v>
      </c>
      <c r="F125" s="191">
        <v>106465</v>
      </c>
    </row>
    <row r="126" spans="1:6" ht="37.5">
      <c r="A126" s="144" t="s">
        <v>1888</v>
      </c>
      <c r="B126" s="147" t="s">
        <v>1043</v>
      </c>
      <c r="C126" s="138"/>
      <c r="D126" s="138"/>
      <c r="E126" s="192">
        <v>0</v>
      </c>
      <c r="F126" s="192">
        <v>106465</v>
      </c>
    </row>
    <row r="127" spans="1:6" ht="37.5">
      <c r="A127" s="144" t="s">
        <v>1823</v>
      </c>
      <c r="B127" s="147" t="s">
        <v>1043</v>
      </c>
      <c r="C127" s="138" t="s">
        <v>378</v>
      </c>
      <c r="D127" s="138" t="s">
        <v>303</v>
      </c>
      <c r="E127" s="192">
        <v>0</v>
      </c>
      <c r="F127" s="192">
        <v>106465</v>
      </c>
    </row>
    <row r="128" spans="1:6" ht="37.5">
      <c r="A128" s="144" t="s">
        <v>1889</v>
      </c>
      <c r="B128" s="147" t="s">
        <v>1045</v>
      </c>
      <c r="C128" s="138"/>
      <c r="D128" s="138"/>
      <c r="E128" s="192">
        <v>106465</v>
      </c>
      <c r="F128" s="192">
        <v>0</v>
      </c>
    </row>
    <row r="129" spans="1:6" ht="37.5">
      <c r="A129" s="144" t="s">
        <v>1823</v>
      </c>
      <c r="B129" s="147" t="s">
        <v>1045</v>
      </c>
      <c r="C129" s="138" t="s">
        <v>378</v>
      </c>
      <c r="D129" s="138" t="s">
        <v>303</v>
      </c>
      <c r="E129" s="192">
        <v>106465</v>
      </c>
      <c r="F129" s="192">
        <v>0</v>
      </c>
    </row>
    <row r="130" spans="1:6" ht="37.5">
      <c r="A130" s="144" t="s">
        <v>1889</v>
      </c>
      <c r="B130" s="147" t="s">
        <v>1046</v>
      </c>
      <c r="C130" s="138"/>
      <c r="D130" s="138"/>
      <c r="E130" s="192">
        <v>3294200</v>
      </c>
      <c r="F130" s="192">
        <v>0</v>
      </c>
    </row>
    <row r="131" spans="1:6" ht="37.5">
      <c r="A131" s="144" t="s">
        <v>1823</v>
      </c>
      <c r="B131" s="147" t="s">
        <v>1046</v>
      </c>
      <c r="C131" s="138" t="s">
        <v>378</v>
      </c>
      <c r="D131" s="138" t="s">
        <v>303</v>
      </c>
      <c r="E131" s="192">
        <v>3294200</v>
      </c>
      <c r="F131" s="192">
        <v>0</v>
      </c>
    </row>
    <row r="132" spans="1:6" ht="56.25">
      <c r="A132" s="137" t="s">
        <v>1890</v>
      </c>
      <c r="B132" s="150" t="s">
        <v>805</v>
      </c>
      <c r="C132" s="149"/>
      <c r="D132" s="149"/>
      <c r="E132" s="191">
        <v>28585030</v>
      </c>
      <c r="F132" s="191">
        <v>28954885</v>
      </c>
    </row>
    <row r="133" spans="1:6" ht="56.25">
      <c r="A133" s="137" t="s">
        <v>1891</v>
      </c>
      <c r="B133" s="150" t="s">
        <v>803</v>
      </c>
      <c r="C133" s="149"/>
      <c r="D133" s="149"/>
      <c r="E133" s="191">
        <v>28585030</v>
      </c>
      <c r="F133" s="191">
        <v>28954885</v>
      </c>
    </row>
    <row r="134" spans="1:6" ht="56.25">
      <c r="A134" s="137" t="s">
        <v>1892</v>
      </c>
      <c r="B134" s="150" t="s">
        <v>872</v>
      </c>
      <c r="C134" s="149"/>
      <c r="D134" s="149"/>
      <c r="E134" s="191">
        <v>3033480</v>
      </c>
      <c r="F134" s="191">
        <v>3033480</v>
      </c>
    </row>
    <row r="135" spans="1:6" ht="18.75">
      <c r="A135" s="144" t="s">
        <v>1824</v>
      </c>
      <c r="B135" s="147" t="s">
        <v>871</v>
      </c>
      <c r="C135" s="138"/>
      <c r="D135" s="138"/>
      <c r="E135" s="192">
        <v>3033480</v>
      </c>
      <c r="F135" s="192">
        <v>3033480</v>
      </c>
    </row>
    <row r="136" spans="1:6" ht="56.25">
      <c r="A136" s="144" t="s">
        <v>1822</v>
      </c>
      <c r="B136" s="147" t="s">
        <v>871</v>
      </c>
      <c r="C136" s="138" t="s">
        <v>342</v>
      </c>
      <c r="D136" s="138" t="s">
        <v>269</v>
      </c>
      <c r="E136" s="192">
        <v>3033480</v>
      </c>
      <c r="F136" s="192">
        <v>3033480</v>
      </c>
    </row>
    <row r="137" spans="1:6" ht="56.25">
      <c r="A137" s="137" t="s">
        <v>1893</v>
      </c>
      <c r="B137" s="150" t="s">
        <v>843</v>
      </c>
      <c r="C137" s="149"/>
      <c r="D137" s="149"/>
      <c r="E137" s="191">
        <v>517200</v>
      </c>
      <c r="F137" s="191">
        <v>517200</v>
      </c>
    </row>
    <row r="138" spans="1:6" ht="18.75">
      <c r="A138" s="144" t="s">
        <v>1824</v>
      </c>
      <c r="B138" s="147" t="s">
        <v>842</v>
      </c>
      <c r="C138" s="138"/>
      <c r="D138" s="138"/>
      <c r="E138" s="192">
        <v>517200</v>
      </c>
      <c r="F138" s="192">
        <v>517200</v>
      </c>
    </row>
    <row r="139" spans="1:6" ht="56.25">
      <c r="A139" s="144" t="s">
        <v>1822</v>
      </c>
      <c r="B139" s="147" t="s">
        <v>842</v>
      </c>
      <c r="C139" s="138" t="s">
        <v>342</v>
      </c>
      <c r="D139" s="138">
        <v>502</v>
      </c>
      <c r="E139" s="192">
        <v>517200</v>
      </c>
      <c r="F139" s="192">
        <v>517200</v>
      </c>
    </row>
    <row r="140" spans="1:6" ht="56.25">
      <c r="A140" s="137" t="s">
        <v>1894</v>
      </c>
      <c r="B140" s="150" t="s">
        <v>868</v>
      </c>
      <c r="C140" s="149"/>
      <c r="D140" s="149"/>
      <c r="E140" s="191">
        <v>50000</v>
      </c>
      <c r="F140" s="191">
        <v>50000</v>
      </c>
    </row>
    <row r="141" spans="1:6" ht="18.75">
      <c r="A141" s="144" t="s">
        <v>1895</v>
      </c>
      <c r="B141" s="147" t="s">
        <v>867</v>
      </c>
      <c r="C141" s="138"/>
      <c r="D141" s="138"/>
      <c r="E141" s="192">
        <v>50000</v>
      </c>
      <c r="F141" s="192">
        <v>50000</v>
      </c>
    </row>
    <row r="142" spans="1:6" ht="56.25">
      <c r="A142" s="144" t="s">
        <v>1822</v>
      </c>
      <c r="B142" s="147" t="s">
        <v>867</v>
      </c>
      <c r="C142" s="138" t="s">
        <v>342</v>
      </c>
      <c r="D142" s="138" t="s">
        <v>269</v>
      </c>
      <c r="E142" s="192">
        <v>50000</v>
      </c>
      <c r="F142" s="192">
        <v>50000</v>
      </c>
    </row>
    <row r="143" spans="1:6" ht="37.5">
      <c r="A143" s="137" t="s">
        <v>1896</v>
      </c>
      <c r="B143" s="150" t="s">
        <v>840</v>
      </c>
      <c r="C143" s="149"/>
      <c r="D143" s="149"/>
      <c r="E143" s="191">
        <v>250000</v>
      </c>
      <c r="F143" s="191">
        <v>250000</v>
      </c>
    </row>
    <row r="144" spans="1:6" ht="18.75">
      <c r="A144" s="144" t="s">
        <v>1824</v>
      </c>
      <c r="B144" s="147" t="s">
        <v>839</v>
      </c>
      <c r="C144" s="138"/>
      <c r="D144" s="138"/>
      <c r="E144" s="192">
        <v>250000</v>
      </c>
      <c r="F144" s="192">
        <v>250000</v>
      </c>
    </row>
    <row r="145" spans="1:6" ht="56.25">
      <c r="A145" s="144" t="s">
        <v>1822</v>
      </c>
      <c r="B145" s="147" t="s">
        <v>839</v>
      </c>
      <c r="C145" s="138" t="s">
        <v>342</v>
      </c>
      <c r="D145" s="138" t="s">
        <v>271</v>
      </c>
      <c r="E145" s="192">
        <v>250000</v>
      </c>
      <c r="F145" s="192">
        <v>250000</v>
      </c>
    </row>
    <row r="146" spans="1:6" ht="56.25">
      <c r="A146" s="137" t="s">
        <v>1897</v>
      </c>
      <c r="B146" s="150" t="s">
        <v>837</v>
      </c>
      <c r="C146" s="149"/>
      <c r="D146" s="149"/>
      <c r="E146" s="191">
        <v>1672000</v>
      </c>
      <c r="F146" s="191">
        <v>1672000</v>
      </c>
    </row>
    <row r="147" spans="1:6" ht="18.75">
      <c r="A147" s="144" t="s">
        <v>1895</v>
      </c>
      <c r="B147" s="147" t="s">
        <v>834</v>
      </c>
      <c r="C147" s="138"/>
      <c r="D147" s="138"/>
      <c r="E147" s="192">
        <v>1672000</v>
      </c>
      <c r="F147" s="192">
        <v>1672000</v>
      </c>
    </row>
    <row r="148" spans="1:6" ht="18.75">
      <c r="A148" s="144" t="s">
        <v>1832</v>
      </c>
      <c r="B148" s="147" t="s">
        <v>834</v>
      </c>
      <c r="C148" s="138" t="s">
        <v>337</v>
      </c>
      <c r="D148" s="138" t="s">
        <v>271</v>
      </c>
      <c r="E148" s="192">
        <v>1672000</v>
      </c>
      <c r="F148" s="192">
        <v>1672000</v>
      </c>
    </row>
    <row r="149" spans="1:6" ht="56.25">
      <c r="A149" s="137" t="s">
        <v>1898</v>
      </c>
      <c r="B149" s="150" t="s">
        <v>824</v>
      </c>
      <c r="C149" s="149"/>
      <c r="D149" s="149"/>
      <c r="E149" s="191">
        <v>2184050</v>
      </c>
      <c r="F149" s="191">
        <v>2184050</v>
      </c>
    </row>
    <row r="150" spans="1:6" ht="18.75">
      <c r="A150" s="144" t="s">
        <v>1824</v>
      </c>
      <c r="B150" s="147" t="s">
        <v>823</v>
      </c>
      <c r="C150" s="138"/>
      <c r="D150" s="138"/>
      <c r="E150" s="192">
        <v>2184050</v>
      </c>
      <c r="F150" s="192">
        <v>2184050</v>
      </c>
    </row>
    <row r="151" spans="1:6" ht="56.25">
      <c r="A151" s="144" t="s">
        <v>1822</v>
      </c>
      <c r="B151" s="147" t="s">
        <v>823</v>
      </c>
      <c r="C151" s="138" t="s">
        <v>342</v>
      </c>
      <c r="D151" s="138" t="s">
        <v>273</v>
      </c>
      <c r="E151" s="192">
        <v>2184050</v>
      </c>
      <c r="F151" s="192">
        <v>2184050</v>
      </c>
    </row>
    <row r="152" spans="1:6" ht="75">
      <c r="A152" s="137" t="s">
        <v>1899</v>
      </c>
      <c r="B152" s="150" t="s">
        <v>801</v>
      </c>
      <c r="C152" s="149"/>
      <c r="D152" s="149"/>
      <c r="E152" s="191">
        <v>20878300</v>
      </c>
      <c r="F152" s="191">
        <v>21248155</v>
      </c>
    </row>
    <row r="153" spans="1:6" ht="37.5">
      <c r="A153" s="144" t="s">
        <v>1826</v>
      </c>
      <c r="B153" s="147" t="s">
        <v>800</v>
      </c>
      <c r="C153" s="138"/>
      <c r="D153" s="138"/>
      <c r="E153" s="192">
        <v>20878300</v>
      </c>
      <c r="F153" s="192">
        <v>21248155</v>
      </c>
    </row>
    <row r="154" spans="1:6" ht="93.75">
      <c r="A154" s="144" t="s">
        <v>1827</v>
      </c>
      <c r="B154" s="147" t="s">
        <v>800</v>
      </c>
      <c r="C154" s="138" t="s">
        <v>357</v>
      </c>
      <c r="D154" s="138" t="s">
        <v>275</v>
      </c>
      <c r="E154" s="192">
        <v>18311538</v>
      </c>
      <c r="F154" s="192">
        <v>18311538</v>
      </c>
    </row>
    <row r="155" spans="1:6" ht="56.25">
      <c r="A155" s="144" t="s">
        <v>1822</v>
      </c>
      <c r="B155" s="147" t="s">
        <v>800</v>
      </c>
      <c r="C155" s="138" t="s">
        <v>342</v>
      </c>
      <c r="D155" s="138" t="s">
        <v>275</v>
      </c>
      <c r="E155" s="192">
        <v>1176061</v>
      </c>
      <c r="F155" s="192">
        <v>1174800</v>
      </c>
    </row>
    <row r="156" spans="1:6" ht="18.75">
      <c r="A156" s="144" t="s">
        <v>1832</v>
      </c>
      <c r="B156" s="147" t="s">
        <v>800</v>
      </c>
      <c r="C156" s="138" t="s">
        <v>337</v>
      </c>
      <c r="D156" s="138" t="s">
        <v>275</v>
      </c>
      <c r="E156" s="192">
        <v>1390701</v>
      </c>
      <c r="F156" s="192">
        <v>1761817</v>
      </c>
    </row>
    <row r="157" spans="1:6" ht="56.25">
      <c r="A157" s="137" t="s">
        <v>1900</v>
      </c>
      <c r="B157" s="150" t="s">
        <v>710</v>
      </c>
      <c r="C157" s="149"/>
      <c r="D157" s="149"/>
      <c r="E157" s="191">
        <v>5083859</v>
      </c>
      <c r="F157" s="191">
        <v>5083859</v>
      </c>
    </row>
    <row r="158" spans="1:6" ht="37.5">
      <c r="A158" s="137" t="s">
        <v>1901</v>
      </c>
      <c r="B158" s="150" t="s">
        <v>708</v>
      </c>
      <c r="C158" s="149"/>
      <c r="D158" s="149"/>
      <c r="E158" s="191">
        <v>265000</v>
      </c>
      <c r="F158" s="191">
        <v>265000</v>
      </c>
    </row>
    <row r="159" spans="1:6" ht="37.5">
      <c r="A159" s="137" t="s">
        <v>1902</v>
      </c>
      <c r="B159" s="150" t="s">
        <v>706</v>
      </c>
      <c r="C159" s="149"/>
      <c r="D159" s="149"/>
      <c r="E159" s="191">
        <v>265000</v>
      </c>
      <c r="F159" s="191">
        <v>265000</v>
      </c>
    </row>
    <row r="160" spans="1:6" ht="18.75">
      <c r="A160" s="144" t="s">
        <v>1824</v>
      </c>
      <c r="B160" s="147" t="s">
        <v>799</v>
      </c>
      <c r="C160" s="138"/>
      <c r="D160" s="138"/>
      <c r="E160" s="192">
        <v>265000</v>
      </c>
      <c r="F160" s="192">
        <v>265000</v>
      </c>
    </row>
    <row r="161" spans="1:6" ht="56.25">
      <c r="A161" s="144" t="s">
        <v>1822</v>
      </c>
      <c r="B161" s="147" t="s">
        <v>799</v>
      </c>
      <c r="C161" s="138" t="s">
        <v>342</v>
      </c>
      <c r="D161" s="138"/>
      <c r="E161" s="192">
        <v>265000</v>
      </c>
      <c r="F161" s="192">
        <v>265000</v>
      </c>
    </row>
    <row r="162" spans="1:6" ht="56.25">
      <c r="A162" s="144" t="s">
        <v>1822</v>
      </c>
      <c r="B162" s="147" t="s">
        <v>799</v>
      </c>
      <c r="C162" s="138" t="s">
        <v>342</v>
      </c>
      <c r="D162" s="138" t="s">
        <v>257</v>
      </c>
      <c r="E162" s="192">
        <v>230000</v>
      </c>
      <c r="F162" s="192">
        <v>230000</v>
      </c>
    </row>
    <row r="163" spans="1:6" ht="56.25">
      <c r="A163" s="144" t="s">
        <v>1822</v>
      </c>
      <c r="B163" s="147" t="s">
        <v>799</v>
      </c>
      <c r="C163" s="138" t="s">
        <v>342</v>
      </c>
      <c r="D163" s="138" t="s">
        <v>279</v>
      </c>
      <c r="E163" s="192">
        <v>35000</v>
      </c>
      <c r="F163" s="192">
        <v>35000</v>
      </c>
    </row>
    <row r="164" spans="1:6" ht="37.5">
      <c r="A164" s="137" t="s">
        <v>1903</v>
      </c>
      <c r="B164" s="150" t="s">
        <v>702</v>
      </c>
      <c r="C164" s="149"/>
      <c r="D164" s="149"/>
      <c r="E164" s="191">
        <v>4818859</v>
      </c>
      <c r="F164" s="191">
        <v>4818859</v>
      </c>
    </row>
    <row r="165" spans="1:6" ht="37.5">
      <c r="A165" s="137" t="s">
        <v>1904</v>
      </c>
      <c r="B165" s="150" t="s">
        <v>700</v>
      </c>
      <c r="C165" s="149"/>
      <c r="D165" s="149"/>
      <c r="E165" s="191">
        <v>27000</v>
      </c>
      <c r="F165" s="191">
        <v>27000</v>
      </c>
    </row>
    <row r="166" spans="1:6" ht="18.75">
      <c r="A166" s="144" t="s">
        <v>1824</v>
      </c>
      <c r="B166" s="147" t="s">
        <v>698</v>
      </c>
      <c r="C166" s="138"/>
      <c r="D166" s="138"/>
      <c r="E166" s="192">
        <v>27000</v>
      </c>
      <c r="F166" s="192">
        <v>27000</v>
      </c>
    </row>
    <row r="167" spans="1:6" ht="56.25">
      <c r="A167" s="144" t="s">
        <v>1822</v>
      </c>
      <c r="B167" s="147" t="s">
        <v>698</v>
      </c>
      <c r="C167" s="138" t="s">
        <v>342</v>
      </c>
      <c r="D167" s="138" t="s">
        <v>273</v>
      </c>
      <c r="E167" s="192">
        <v>27000</v>
      </c>
      <c r="F167" s="192">
        <v>27000</v>
      </c>
    </row>
    <row r="168" spans="1:6" ht="37.5">
      <c r="A168" s="137" t="s">
        <v>1905</v>
      </c>
      <c r="B168" s="150" t="s">
        <v>732</v>
      </c>
      <c r="C168" s="149"/>
      <c r="D168" s="149"/>
      <c r="E168" s="191">
        <v>4791859</v>
      </c>
      <c r="F168" s="191">
        <v>4791859</v>
      </c>
    </row>
    <row r="169" spans="1:6" ht="37.5">
      <c r="A169" s="144" t="s">
        <v>1906</v>
      </c>
      <c r="B169" s="147" t="s">
        <v>730</v>
      </c>
      <c r="C169" s="138"/>
      <c r="D169" s="138"/>
      <c r="E169" s="192">
        <v>4791859</v>
      </c>
      <c r="F169" s="192">
        <v>4791859</v>
      </c>
    </row>
    <row r="170" spans="1:6" ht="93.75">
      <c r="A170" s="144" t="s">
        <v>1827</v>
      </c>
      <c r="B170" s="147" t="s">
        <v>730</v>
      </c>
      <c r="C170" s="138" t="s">
        <v>357</v>
      </c>
      <c r="D170" s="138" t="s">
        <v>273</v>
      </c>
      <c r="E170" s="192">
        <v>1681804</v>
      </c>
      <c r="F170" s="192">
        <v>1681804</v>
      </c>
    </row>
    <row r="171" spans="1:6" ht="56.25">
      <c r="A171" s="144" t="s">
        <v>1822</v>
      </c>
      <c r="B171" s="147" t="s">
        <v>730</v>
      </c>
      <c r="C171" s="138" t="s">
        <v>342</v>
      </c>
      <c r="D171" s="138" t="s">
        <v>273</v>
      </c>
      <c r="E171" s="192">
        <v>2353855</v>
      </c>
      <c r="F171" s="192">
        <v>2350135</v>
      </c>
    </row>
    <row r="172" spans="1:6" ht="18.75">
      <c r="A172" s="144" t="s">
        <v>1832</v>
      </c>
      <c r="B172" s="147" t="s">
        <v>730</v>
      </c>
      <c r="C172" s="138" t="s">
        <v>337</v>
      </c>
      <c r="D172" s="138" t="s">
        <v>273</v>
      </c>
      <c r="E172" s="192">
        <v>756200</v>
      </c>
      <c r="F172" s="192">
        <v>759920</v>
      </c>
    </row>
    <row r="173" spans="1:6" ht="56.25">
      <c r="A173" s="137" t="s">
        <v>1907</v>
      </c>
      <c r="B173" s="150" t="s">
        <v>832</v>
      </c>
      <c r="C173" s="149"/>
      <c r="D173" s="149"/>
      <c r="E173" s="191">
        <v>1215000</v>
      </c>
      <c r="F173" s="191">
        <v>1067800</v>
      </c>
    </row>
    <row r="174" spans="1:6" ht="37.5">
      <c r="A174" s="137" t="s">
        <v>1908</v>
      </c>
      <c r="B174" s="150" t="s">
        <v>830</v>
      </c>
      <c r="C174" s="149"/>
      <c r="D174" s="149"/>
      <c r="E174" s="191">
        <v>1215000</v>
      </c>
      <c r="F174" s="191">
        <v>1067800</v>
      </c>
    </row>
    <row r="175" spans="1:6" ht="18.75">
      <c r="A175" s="144" t="s">
        <v>1824</v>
      </c>
      <c r="B175" s="147" t="s">
        <v>829</v>
      </c>
      <c r="C175" s="138"/>
      <c r="D175" s="138"/>
      <c r="E175" s="192">
        <v>1215000</v>
      </c>
      <c r="F175" s="192">
        <v>1067800</v>
      </c>
    </row>
    <row r="176" spans="1:6" ht="56.25">
      <c r="A176" s="144" t="s">
        <v>1822</v>
      </c>
      <c r="B176" s="147" t="s">
        <v>829</v>
      </c>
      <c r="C176" s="138" t="s">
        <v>342</v>
      </c>
      <c r="D176" s="138" t="s">
        <v>271</v>
      </c>
      <c r="E176" s="192">
        <v>1215000</v>
      </c>
      <c r="F176" s="192">
        <v>1067800</v>
      </c>
    </row>
    <row r="177" spans="1:6" ht="56.25">
      <c r="A177" s="137" t="s">
        <v>1909</v>
      </c>
      <c r="B177" s="150" t="s">
        <v>770</v>
      </c>
      <c r="C177" s="149"/>
      <c r="D177" s="149"/>
      <c r="E177" s="191">
        <v>56150</v>
      </c>
      <c r="F177" s="191">
        <v>305516</v>
      </c>
    </row>
    <row r="178" spans="1:6" ht="75">
      <c r="A178" s="137" t="s">
        <v>1910</v>
      </c>
      <c r="B178" s="150" t="s">
        <v>768</v>
      </c>
      <c r="C178" s="149"/>
      <c r="D178" s="149"/>
      <c r="E178" s="191">
        <v>56150</v>
      </c>
      <c r="F178" s="191">
        <v>305516</v>
      </c>
    </row>
    <row r="179" spans="1:6" ht="18.75">
      <c r="A179" s="144" t="s">
        <v>1824</v>
      </c>
      <c r="B179" s="147" t="s">
        <v>767</v>
      </c>
      <c r="C179" s="138"/>
      <c r="D179" s="138"/>
      <c r="E179" s="192">
        <v>0</v>
      </c>
      <c r="F179" s="192">
        <v>249366</v>
      </c>
    </row>
    <row r="180" spans="1:6" ht="37.5">
      <c r="A180" s="144" t="s">
        <v>1823</v>
      </c>
      <c r="B180" s="147" t="s">
        <v>767</v>
      </c>
      <c r="C180" s="138" t="s">
        <v>378</v>
      </c>
      <c r="D180" s="138" t="s">
        <v>303</v>
      </c>
      <c r="E180" s="192">
        <v>0</v>
      </c>
      <c r="F180" s="192">
        <v>249366</v>
      </c>
    </row>
    <row r="181" spans="1:6" ht="56.25">
      <c r="A181" s="144" t="s">
        <v>1911</v>
      </c>
      <c r="B181" s="147" t="s">
        <v>765</v>
      </c>
      <c r="C181" s="138"/>
      <c r="D181" s="138"/>
      <c r="E181" s="192">
        <v>52300</v>
      </c>
      <c r="F181" s="192">
        <v>52300</v>
      </c>
    </row>
    <row r="182" spans="1:6" ht="37.5">
      <c r="A182" s="144" t="s">
        <v>1823</v>
      </c>
      <c r="B182" s="147" t="s">
        <v>765</v>
      </c>
      <c r="C182" s="138" t="s">
        <v>378</v>
      </c>
      <c r="D182" s="138" t="s">
        <v>303</v>
      </c>
      <c r="E182" s="192">
        <v>52300</v>
      </c>
      <c r="F182" s="192">
        <v>52300</v>
      </c>
    </row>
    <row r="183" spans="1:6" ht="56.25">
      <c r="A183" s="144" t="s">
        <v>1912</v>
      </c>
      <c r="B183" s="147" t="s">
        <v>763</v>
      </c>
      <c r="C183" s="138"/>
      <c r="D183" s="138"/>
      <c r="E183" s="192">
        <v>3850</v>
      </c>
      <c r="F183" s="192">
        <v>3850</v>
      </c>
    </row>
    <row r="184" spans="1:6" ht="37.5">
      <c r="A184" s="144" t="s">
        <v>1823</v>
      </c>
      <c r="B184" s="147" t="s">
        <v>763</v>
      </c>
      <c r="C184" s="138" t="s">
        <v>378</v>
      </c>
      <c r="D184" s="138" t="s">
        <v>303</v>
      </c>
      <c r="E184" s="192">
        <v>3850</v>
      </c>
      <c r="F184" s="192">
        <v>3850</v>
      </c>
    </row>
    <row r="185" spans="1:6" ht="56.25">
      <c r="A185" s="137" t="s">
        <v>1913</v>
      </c>
      <c r="B185" s="150" t="s">
        <v>637</v>
      </c>
      <c r="C185" s="149"/>
      <c r="D185" s="149"/>
      <c r="E185" s="191">
        <v>44942341</v>
      </c>
      <c r="F185" s="191">
        <v>45692341</v>
      </c>
    </row>
    <row r="186" spans="1:6" ht="56.25">
      <c r="A186" s="137" t="s">
        <v>1914</v>
      </c>
      <c r="B186" s="150" t="s">
        <v>744</v>
      </c>
      <c r="C186" s="149"/>
      <c r="D186" s="149"/>
      <c r="E186" s="191">
        <v>2200000</v>
      </c>
      <c r="F186" s="191">
        <v>2200000</v>
      </c>
    </row>
    <row r="187" spans="1:6" ht="56.25">
      <c r="A187" s="137" t="s">
        <v>1915</v>
      </c>
      <c r="B187" s="150" t="s">
        <v>742</v>
      </c>
      <c r="C187" s="149"/>
      <c r="D187" s="149"/>
      <c r="E187" s="191">
        <v>2200000</v>
      </c>
      <c r="F187" s="191">
        <v>2200000</v>
      </c>
    </row>
    <row r="188" spans="1:6" ht="18.75">
      <c r="A188" s="144" t="s">
        <v>1824</v>
      </c>
      <c r="B188" s="147" t="s">
        <v>1146</v>
      </c>
      <c r="C188" s="138"/>
      <c r="D188" s="138"/>
      <c r="E188" s="192">
        <v>2200000</v>
      </c>
      <c r="F188" s="192">
        <v>2200000</v>
      </c>
    </row>
    <row r="189" spans="1:6" ht="56.25">
      <c r="A189" s="144" t="s">
        <v>1822</v>
      </c>
      <c r="B189" s="147" t="s">
        <v>1146</v>
      </c>
      <c r="C189" s="138" t="s">
        <v>342</v>
      </c>
      <c r="D189" s="138" t="s">
        <v>261</v>
      </c>
      <c r="E189" s="192">
        <v>2200000</v>
      </c>
      <c r="F189" s="192">
        <v>2200000</v>
      </c>
    </row>
    <row r="190" spans="1:6" ht="37.5">
      <c r="A190" s="137" t="s">
        <v>1916</v>
      </c>
      <c r="B190" s="150" t="s">
        <v>635</v>
      </c>
      <c r="C190" s="149"/>
      <c r="D190" s="149"/>
      <c r="E190" s="191">
        <v>2370600</v>
      </c>
      <c r="F190" s="191">
        <v>2370600</v>
      </c>
    </row>
    <row r="191" spans="1:6" ht="56.25">
      <c r="A191" s="137" t="s">
        <v>1917</v>
      </c>
      <c r="B191" s="150" t="s">
        <v>1918</v>
      </c>
      <c r="C191" s="149"/>
      <c r="D191" s="149"/>
      <c r="E191" s="191">
        <v>2370600</v>
      </c>
      <c r="F191" s="191">
        <v>2370600</v>
      </c>
    </row>
    <row r="192" spans="1:6" ht="18.75">
      <c r="A192" s="144" t="s">
        <v>1824</v>
      </c>
      <c r="B192" s="147" t="s">
        <v>727</v>
      </c>
      <c r="C192" s="138"/>
      <c r="D192" s="138"/>
      <c r="E192" s="192">
        <v>2250000</v>
      </c>
      <c r="F192" s="192">
        <v>2250000</v>
      </c>
    </row>
    <row r="193" spans="1:6" ht="56.25">
      <c r="A193" s="144" t="s">
        <v>1822</v>
      </c>
      <c r="B193" s="147" t="s">
        <v>727</v>
      </c>
      <c r="C193" s="138" t="s">
        <v>342</v>
      </c>
      <c r="D193" s="138" t="s">
        <v>273</v>
      </c>
      <c r="E193" s="192">
        <v>2250000</v>
      </c>
      <c r="F193" s="192">
        <v>2250000</v>
      </c>
    </row>
    <row r="194" spans="1:6" ht="75">
      <c r="A194" s="144" t="s">
        <v>1919</v>
      </c>
      <c r="B194" s="147" t="s">
        <v>894</v>
      </c>
      <c r="C194" s="138"/>
      <c r="D194" s="138"/>
      <c r="E194" s="192">
        <v>120600</v>
      </c>
      <c r="F194" s="192">
        <v>120600</v>
      </c>
    </row>
    <row r="195" spans="1:6" ht="56.25">
      <c r="A195" s="144" t="s">
        <v>1822</v>
      </c>
      <c r="B195" s="147" t="s">
        <v>894</v>
      </c>
      <c r="C195" s="138" t="s">
        <v>342</v>
      </c>
      <c r="D195" s="138" t="s">
        <v>255</v>
      </c>
      <c r="E195" s="192">
        <v>120600</v>
      </c>
      <c r="F195" s="192">
        <v>120600</v>
      </c>
    </row>
    <row r="196" spans="1:6" ht="56.25">
      <c r="A196" s="137" t="s">
        <v>1920</v>
      </c>
      <c r="B196" s="150" t="s">
        <v>722</v>
      </c>
      <c r="C196" s="149"/>
      <c r="D196" s="149"/>
      <c r="E196" s="191">
        <v>26812968</v>
      </c>
      <c r="F196" s="191">
        <v>26812968</v>
      </c>
    </row>
    <row r="197" spans="1:6" ht="93.75">
      <c r="A197" s="137" t="s">
        <v>1921</v>
      </c>
      <c r="B197" s="150" t="s">
        <v>720</v>
      </c>
      <c r="C197" s="149"/>
      <c r="D197" s="149"/>
      <c r="E197" s="191">
        <v>26812968</v>
      </c>
      <c r="F197" s="191">
        <v>26812968</v>
      </c>
    </row>
    <row r="198" spans="1:6" ht="37.5">
      <c r="A198" s="144" t="s">
        <v>1826</v>
      </c>
      <c r="B198" s="147" t="s">
        <v>719</v>
      </c>
      <c r="C198" s="138"/>
      <c r="D198" s="138"/>
      <c r="E198" s="192">
        <v>26812968</v>
      </c>
      <c r="F198" s="192">
        <v>26812968</v>
      </c>
    </row>
    <row r="199" spans="1:6" ht="93.75">
      <c r="A199" s="144" t="s">
        <v>1827</v>
      </c>
      <c r="B199" s="147" t="s">
        <v>719</v>
      </c>
      <c r="C199" s="138" t="s">
        <v>357</v>
      </c>
      <c r="D199" s="138" t="s">
        <v>261</v>
      </c>
      <c r="E199" s="192">
        <v>13224258</v>
      </c>
      <c r="F199" s="192">
        <v>13224258</v>
      </c>
    </row>
    <row r="200" spans="1:6" ht="56.25">
      <c r="A200" s="144" t="s">
        <v>1822</v>
      </c>
      <c r="B200" s="147" t="s">
        <v>719</v>
      </c>
      <c r="C200" s="138" t="s">
        <v>342</v>
      </c>
      <c r="D200" s="138"/>
      <c r="E200" s="192">
        <v>13192217</v>
      </c>
      <c r="F200" s="192">
        <v>13232077</v>
      </c>
    </row>
    <row r="201" spans="1:6" ht="56.25">
      <c r="A201" s="144" t="s">
        <v>1822</v>
      </c>
      <c r="B201" s="147" t="s">
        <v>719</v>
      </c>
      <c r="C201" s="138" t="s">
        <v>342</v>
      </c>
      <c r="D201" s="138" t="s">
        <v>261</v>
      </c>
      <c r="E201" s="192">
        <v>10690768</v>
      </c>
      <c r="F201" s="192">
        <v>10730628</v>
      </c>
    </row>
    <row r="202" spans="1:6" ht="56.25">
      <c r="A202" s="144" t="s">
        <v>1822</v>
      </c>
      <c r="B202" s="147" t="s">
        <v>719</v>
      </c>
      <c r="C202" s="138" t="s">
        <v>342</v>
      </c>
      <c r="D202" s="138" t="s">
        <v>273</v>
      </c>
      <c r="E202" s="192">
        <v>2501449</v>
      </c>
      <c r="F202" s="192">
        <v>2501449</v>
      </c>
    </row>
    <row r="203" spans="1:6" ht="18.75">
      <c r="A203" s="144" t="s">
        <v>1832</v>
      </c>
      <c r="B203" s="147" t="s">
        <v>719</v>
      </c>
      <c r="C203" s="138" t="s">
        <v>337</v>
      </c>
      <c r="D203" s="138" t="s">
        <v>261</v>
      </c>
      <c r="E203" s="192">
        <v>396493</v>
      </c>
      <c r="F203" s="192">
        <v>356633</v>
      </c>
    </row>
    <row r="204" spans="1:6" ht="37.5">
      <c r="A204" s="137" t="s">
        <v>1922</v>
      </c>
      <c r="B204" s="150" t="s">
        <v>818</v>
      </c>
      <c r="C204" s="149"/>
      <c r="D204" s="149"/>
      <c r="E204" s="191">
        <v>12750000</v>
      </c>
      <c r="F204" s="191">
        <v>13500000</v>
      </c>
    </row>
    <row r="205" spans="1:6" ht="56.25">
      <c r="A205" s="137" t="s">
        <v>1923</v>
      </c>
      <c r="B205" s="150" t="s">
        <v>816</v>
      </c>
      <c r="C205" s="149"/>
      <c r="D205" s="149"/>
      <c r="E205" s="191">
        <v>12750000</v>
      </c>
      <c r="F205" s="191">
        <v>13500000</v>
      </c>
    </row>
    <row r="206" spans="1:6" ht="18.75">
      <c r="A206" s="144" t="s">
        <v>1824</v>
      </c>
      <c r="B206" s="147" t="s">
        <v>815</v>
      </c>
      <c r="C206" s="138"/>
      <c r="D206" s="138"/>
      <c r="E206" s="192">
        <v>12750000</v>
      </c>
      <c r="F206" s="192">
        <v>13500000</v>
      </c>
    </row>
    <row r="207" spans="1:6" ht="56.25">
      <c r="A207" s="144" t="s">
        <v>1822</v>
      </c>
      <c r="B207" s="147" t="s">
        <v>815</v>
      </c>
      <c r="C207" s="138" t="s">
        <v>342</v>
      </c>
      <c r="D207" s="138" t="s">
        <v>273</v>
      </c>
      <c r="E207" s="192">
        <v>12750000</v>
      </c>
      <c r="F207" s="192">
        <v>13500000</v>
      </c>
    </row>
    <row r="208" spans="1:6" ht="56.25">
      <c r="A208" s="137" t="s">
        <v>1924</v>
      </c>
      <c r="B208" s="150" t="s">
        <v>717</v>
      </c>
      <c r="C208" s="149"/>
      <c r="D208" s="149"/>
      <c r="E208" s="191">
        <v>808773</v>
      </c>
      <c r="F208" s="191">
        <v>808773</v>
      </c>
    </row>
    <row r="209" spans="1:6" ht="56.25">
      <c r="A209" s="137" t="s">
        <v>1925</v>
      </c>
      <c r="B209" s="150" t="s">
        <v>715</v>
      </c>
      <c r="C209" s="149"/>
      <c r="D209" s="149"/>
      <c r="E209" s="191">
        <v>808773</v>
      </c>
      <c r="F209" s="191">
        <v>808773</v>
      </c>
    </row>
    <row r="210" spans="1:6" ht="18.75">
      <c r="A210" s="144" t="s">
        <v>1824</v>
      </c>
      <c r="B210" s="147" t="s">
        <v>714</v>
      </c>
      <c r="C210" s="138"/>
      <c r="D210" s="138"/>
      <c r="E210" s="192">
        <v>808773</v>
      </c>
      <c r="F210" s="192">
        <v>808773</v>
      </c>
    </row>
    <row r="211" spans="1:6" ht="93.75">
      <c r="A211" s="144" t="s">
        <v>1827</v>
      </c>
      <c r="B211" s="147" t="s">
        <v>714</v>
      </c>
      <c r="C211" s="138" t="s">
        <v>357</v>
      </c>
      <c r="D211" s="138" t="s">
        <v>273</v>
      </c>
      <c r="E211" s="192">
        <v>474341.4</v>
      </c>
      <c r="F211" s="192">
        <v>474341.4</v>
      </c>
    </row>
    <row r="212" spans="1:6" ht="56.25">
      <c r="A212" s="144" t="s">
        <v>1822</v>
      </c>
      <c r="B212" s="147" t="s">
        <v>714</v>
      </c>
      <c r="C212" s="138" t="s">
        <v>342</v>
      </c>
      <c r="D212" s="138"/>
      <c r="E212" s="192">
        <v>334431.6</v>
      </c>
      <c r="F212" s="192">
        <v>334431.6</v>
      </c>
    </row>
    <row r="213" spans="1:6" ht="56.25">
      <c r="A213" s="144" t="s">
        <v>1822</v>
      </c>
      <c r="B213" s="147" t="s">
        <v>714</v>
      </c>
      <c r="C213" s="138" t="s">
        <v>342</v>
      </c>
      <c r="D213" s="138" t="s">
        <v>261</v>
      </c>
      <c r="E213" s="192">
        <v>178622</v>
      </c>
      <c r="F213" s="192">
        <v>178622</v>
      </c>
    </row>
    <row r="214" spans="1:6" ht="56.25">
      <c r="A214" s="144" t="s">
        <v>1822</v>
      </c>
      <c r="B214" s="147" t="s">
        <v>714</v>
      </c>
      <c r="C214" s="138" t="s">
        <v>342</v>
      </c>
      <c r="D214" s="138" t="s">
        <v>273</v>
      </c>
      <c r="E214" s="192">
        <v>155809.6</v>
      </c>
      <c r="F214" s="192">
        <v>155809.6</v>
      </c>
    </row>
    <row r="215" spans="1:6" ht="56.25">
      <c r="A215" s="137" t="s">
        <v>1926</v>
      </c>
      <c r="B215" s="150" t="s">
        <v>521</v>
      </c>
      <c r="C215" s="149"/>
      <c r="D215" s="149"/>
      <c r="E215" s="191">
        <v>77000</v>
      </c>
      <c r="F215" s="191">
        <v>77000</v>
      </c>
    </row>
    <row r="216" spans="1:6" ht="56.25">
      <c r="A216" s="137" t="s">
        <v>1927</v>
      </c>
      <c r="B216" s="150" t="s">
        <v>519</v>
      </c>
      <c r="C216" s="149"/>
      <c r="D216" s="149"/>
      <c r="E216" s="191">
        <v>77000</v>
      </c>
      <c r="F216" s="191">
        <v>77000</v>
      </c>
    </row>
    <row r="217" spans="1:6" ht="18.75">
      <c r="A217" s="144" t="s">
        <v>1824</v>
      </c>
      <c r="B217" s="147" t="s">
        <v>762</v>
      </c>
      <c r="C217" s="138"/>
      <c r="D217" s="138"/>
      <c r="E217" s="192">
        <v>77000</v>
      </c>
      <c r="F217" s="192">
        <v>77000</v>
      </c>
    </row>
    <row r="218" spans="1:6" ht="56.25">
      <c r="A218" s="144" t="s">
        <v>1822</v>
      </c>
      <c r="B218" s="147" t="s">
        <v>762</v>
      </c>
      <c r="C218" s="138" t="s">
        <v>342</v>
      </c>
      <c r="D218" s="138" t="s">
        <v>303</v>
      </c>
      <c r="E218" s="192">
        <v>77000</v>
      </c>
      <c r="F218" s="192">
        <v>77000</v>
      </c>
    </row>
    <row r="219" spans="1:6" ht="56.25">
      <c r="A219" s="137" t="s">
        <v>1928</v>
      </c>
      <c r="B219" s="150" t="s">
        <v>387</v>
      </c>
      <c r="C219" s="149"/>
      <c r="D219" s="149"/>
      <c r="E219" s="191">
        <v>244500416</v>
      </c>
      <c r="F219" s="191">
        <v>245752417</v>
      </c>
    </row>
    <row r="220" spans="1:6" ht="56.25">
      <c r="A220" s="137" t="s">
        <v>1929</v>
      </c>
      <c r="B220" s="150" t="s">
        <v>385</v>
      </c>
      <c r="C220" s="149"/>
      <c r="D220" s="149"/>
      <c r="E220" s="191">
        <v>221117077</v>
      </c>
      <c r="F220" s="191">
        <v>221117078</v>
      </c>
    </row>
    <row r="221" spans="1:6" ht="56.25">
      <c r="A221" s="137" t="s">
        <v>1930</v>
      </c>
      <c r="B221" s="150" t="s">
        <v>406</v>
      </c>
      <c r="C221" s="149"/>
      <c r="D221" s="149"/>
      <c r="E221" s="191">
        <v>245660</v>
      </c>
      <c r="F221" s="191">
        <v>245660</v>
      </c>
    </row>
    <row r="222" spans="1:6" ht="37.5">
      <c r="A222" s="144" t="s">
        <v>1931</v>
      </c>
      <c r="B222" s="147" t="s">
        <v>509</v>
      </c>
      <c r="C222" s="138"/>
      <c r="D222" s="138"/>
      <c r="E222" s="192">
        <v>12640</v>
      </c>
      <c r="F222" s="192">
        <v>12640</v>
      </c>
    </row>
    <row r="223" spans="1:6" ht="56.25">
      <c r="A223" s="144" t="s">
        <v>1842</v>
      </c>
      <c r="B223" s="147" t="s">
        <v>509</v>
      </c>
      <c r="C223" s="138" t="s">
        <v>409</v>
      </c>
      <c r="D223" s="138" t="s">
        <v>283</v>
      </c>
      <c r="E223" s="192">
        <v>12640</v>
      </c>
      <c r="F223" s="192">
        <v>12640</v>
      </c>
    </row>
    <row r="224" spans="1:6" ht="37.5">
      <c r="A224" s="144" t="s">
        <v>1932</v>
      </c>
      <c r="B224" s="147" t="s">
        <v>507</v>
      </c>
      <c r="C224" s="138"/>
      <c r="D224" s="138"/>
      <c r="E224" s="192">
        <v>12640</v>
      </c>
      <c r="F224" s="192">
        <v>12640</v>
      </c>
    </row>
    <row r="225" spans="1:6" ht="56.25">
      <c r="A225" s="144" t="s">
        <v>1842</v>
      </c>
      <c r="B225" s="147" t="s">
        <v>507</v>
      </c>
      <c r="C225" s="138" t="s">
        <v>409</v>
      </c>
      <c r="D225" s="138" t="s">
        <v>283</v>
      </c>
      <c r="E225" s="192">
        <v>12640</v>
      </c>
      <c r="F225" s="192">
        <v>12640</v>
      </c>
    </row>
    <row r="226" spans="1:6" ht="37.5">
      <c r="A226" s="144" t="s">
        <v>1933</v>
      </c>
      <c r="B226" s="147" t="s">
        <v>505</v>
      </c>
      <c r="C226" s="138"/>
      <c r="D226" s="138"/>
      <c r="E226" s="192">
        <v>12640</v>
      </c>
      <c r="F226" s="192">
        <v>12640</v>
      </c>
    </row>
    <row r="227" spans="1:6" ht="56.25">
      <c r="A227" s="144" t="s">
        <v>1842</v>
      </c>
      <c r="B227" s="147" t="s">
        <v>505</v>
      </c>
      <c r="C227" s="138" t="s">
        <v>409</v>
      </c>
      <c r="D227" s="138" t="s">
        <v>283</v>
      </c>
      <c r="E227" s="192">
        <v>12640</v>
      </c>
      <c r="F227" s="192">
        <v>12640</v>
      </c>
    </row>
    <row r="228" spans="1:6" ht="37.5">
      <c r="A228" s="144" t="s">
        <v>1934</v>
      </c>
      <c r="B228" s="147" t="s">
        <v>486</v>
      </c>
      <c r="C228" s="138"/>
      <c r="D228" s="138"/>
      <c r="E228" s="192">
        <v>30360</v>
      </c>
      <c r="F228" s="192">
        <v>30360</v>
      </c>
    </row>
    <row r="229" spans="1:6" ht="56.25">
      <c r="A229" s="144" t="s">
        <v>1842</v>
      </c>
      <c r="B229" s="147" t="s">
        <v>486</v>
      </c>
      <c r="C229" s="138" t="s">
        <v>409</v>
      </c>
      <c r="D229" s="138" t="s">
        <v>285</v>
      </c>
      <c r="E229" s="192">
        <v>30360</v>
      </c>
      <c r="F229" s="192">
        <v>30360</v>
      </c>
    </row>
    <row r="230" spans="1:6" ht="37.5">
      <c r="A230" s="144" t="s">
        <v>1935</v>
      </c>
      <c r="B230" s="147" t="s">
        <v>484</v>
      </c>
      <c r="C230" s="138"/>
      <c r="D230" s="138"/>
      <c r="E230" s="192">
        <v>15180</v>
      </c>
      <c r="F230" s="192">
        <v>15180</v>
      </c>
    </row>
    <row r="231" spans="1:6" ht="56.25">
      <c r="A231" s="144" t="s">
        <v>1842</v>
      </c>
      <c r="B231" s="147" t="s">
        <v>484</v>
      </c>
      <c r="C231" s="138" t="s">
        <v>409</v>
      </c>
      <c r="D231" s="138" t="s">
        <v>285</v>
      </c>
      <c r="E231" s="192">
        <v>15180</v>
      </c>
      <c r="F231" s="192">
        <v>15180</v>
      </c>
    </row>
    <row r="232" spans="1:6" ht="112.5">
      <c r="A232" s="144" t="s">
        <v>1936</v>
      </c>
      <c r="B232" s="147" t="s">
        <v>482</v>
      </c>
      <c r="C232" s="138"/>
      <c r="D232" s="138"/>
      <c r="E232" s="192">
        <v>162200</v>
      </c>
      <c r="F232" s="192">
        <v>162200</v>
      </c>
    </row>
    <row r="233" spans="1:6" ht="56.25">
      <c r="A233" s="144" t="s">
        <v>1842</v>
      </c>
      <c r="B233" s="147" t="s">
        <v>482</v>
      </c>
      <c r="C233" s="138" t="s">
        <v>409</v>
      </c>
      <c r="D233" s="138" t="s">
        <v>285</v>
      </c>
      <c r="E233" s="192">
        <v>162200</v>
      </c>
      <c r="F233" s="192">
        <v>162200</v>
      </c>
    </row>
    <row r="234" spans="1:6" ht="37.5">
      <c r="A234" s="137" t="s">
        <v>1937</v>
      </c>
      <c r="B234" s="150" t="s">
        <v>449</v>
      </c>
      <c r="C234" s="149"/>
      <c r="D234" s="149"/>
      <c r="E234" s="191">
        <v>207168084</v>
      </c>
      <c r="F234" s="191">
        <v>207168084</v>
      </c>
    </row>
    <row r="235" spans="1:6" ht="56.25">
      <c r="A235" s="144" t="s">
        <v>1938</v>
      </c>
      <c r="B235" s="147" t="s">
        <v>503</v>
      </c>
      <c r="C235" s="138"/>
      <c r="D235" s="138"/>
      <c r="E235" s="192">
        <v>9852084</v>
      </c>
      <c r="F235" s="192">
        <v>9852084</v>
      </c>
    </row>
    <row r="236" spans="1:6" ht="56.25">
      <c r="A236" s="144" t="s">
        <v>1842</v>
      </c>
      <c r="B236" s="147" t="s">
        <v>503</v>
      </c>
      <c r="C236" s="138" t="s">
        <v>409</v>
      </c>
      <c r="D236" s="138" t="s">
        <v>283</v>
      </c>
      <c r="E236" s="192">
        <v>9852084</v>
      </c>
      <c r="F236" s="192">
        <v>9852084</v>
      </c>
    </row>
    <row r="237" spans="1:6" ht="56.25">
      <c r="A237" s="144" t="s">
        <v>1939</v>
      </c>
      <c r="B237" s="147" t="s">
        <v>501</v>
      </c>
      <c r="C237" s="138"/>
      <c r="D237" s="138"/>
      <c r="E237" s="192">
        <v>20130966</v>
      </c>
      <c r="F237" s="192">
        <v>20130966</v>
      </c>
    </row>
    <row r="238" spans="1:6" ht="56.25">
      <c r="A238" s="144" t="s">
        <v>1842</v>
      </c>
      <c r="B238" s="147" t="s">
        <v>501</v>
      </c>
      <c r="C238" s="138" t="s">
        <v>409</v>
      </c>
      <c r="D238" s="138" t="s">
        <v>283</v>
      </c>
      <c r="E238" s="192">
        <v>20130966</v>
      </c>
      <c r="F238" s="192">
        <v>20130966</v>
      </c>
    </row>
    <row r="239" spans="1:6" ht="56.25">
      <c r="A239" s="144" t="s">
        <v>1940</v>
      </c>
      <c r="B239" s="147" t="s">
        <v>499</v>
      </c>
      <c r="C239" s="138"/>
      <c r="D239" s="138"/>
      <c r="E239" s="192">
        <v>13529638</v>
      </c>
      <c r="F239" s="192">
        <v>13529638</v>
      </c>
    </row>
    <row r="240" spans="1:6" ht="56.25">
      <c r="A240" s="144" t="s">
        <v>1842</v>
      </c>
      <c r="B240" s="147" t="s">
        <v>499</v>
      </c>
      <c r="C240" s="138" t="s">
        <v>409</v>
      </c>
      <c r="D240" s="138" t="s">
        <v>283</v>
      </c>
      <c r="E240" s="192">
        <v>13529638</v>
      </c>
      <c r="F240" s="192">
        <v>13529638</v>
      </c>
    </row>
    <row r="241" spans="1:6" ht="56.25">
      <c r="A241" s="144" t="s">
        <v>1941</v>
      </c>
      <c r="B241" s="147" t="s">
        <v>474</v>
      </c>
      <c r="C241" s="138"/>
      <c r="D241" s="138"/>
      <c r="E241" s="192">
        <v>8048810</v>
      </c>
      <c r="F241" s="192">
        <v>8048810</v>
      </c>
    </row>
    <row r="242" spans="1:6" ht="56.25">
      <c r="A242" s="144" t="s">
        <v>1842</v>
      </c>
      <c r="B242" s="147" t="s">
        <v>474</v>
      </c>
      <c r="C242" s="138" t="s">
        <v>409</v>
      </c>
      <c r="D242" s="138" t="s">
        <v>285</v>
      </c>
      <c r="E242" s="192">
        <v>8048810</v>
      </c>
      <c r="F242" s="192">
        <v>8048810</v>
      </c>
    </row>
    <row r="243" spans="1:6" ht="56.25">
      <c r="A243" s="144" t="s">
        <v>1942</v>
      </c>
      <c r="B243" s="147" t="s">
        <v>472</v>
      </c>
      <c r="C243" s="138"/>
      <c r="D243" s="138"/>
      <c r="E243" s="192">
        <v>8631550</v>
      </c>
      <c r="F243" s="192">
        <v>8631550</v>
      </c>
    </row>
    <row r="244" spans="1:6" ht="56.25">
      <c r="A244" s="144" t="s">
        <v>1842</v>
      </c>
      <c r="B244" s="147" t="s">
        <v>472</v>
      </c>
      <c r="C244" s="138" t="s">
        <v>409</v>
      </c>
      <c r="D244" s="138" t="s">
        <v>285</v>
      </c>
      <c r="E244" s="192">
        <v>8631550</v>
      </c>
      <c r="F244" s="192">
        <v>8631550</v>
      </c>
    </row>
    <row r="245" spans="1:6" ht="56.25">
      <c r="A245" s="144" t="s">
        <v>1943</v>
      </c>
      <c r="B245" s="147" t="s">
        <v>447</v>
      </c>
      <c r="C245" s="138"/>
      <c r="D245" s="138"/>
      <c r="E245" s="192">
        <v>10509141</v>
      </c>
      <c r="F245" s="192">
        <v>10509141</v>
      </c>
    </row>
    <row r="246" spans="1:6" ht="56.25">
      <c r="A246" s="144" t="s">
        <v>1842</v>
      </c>
      <c r="B246" s="147" t="s">
        <v>447</v>
      </c>
      <c r="C246" s="138" t="s">
        <v>409</v>
      </c>
      <c r="D246" s="138" t="s">
        <v>287</v>
      </c>
      <c r="E246" s="192">
        <v>10509141</v>
      </c>
      <c r="F246" s="192">
        <v>10509141</v>
      </c>
    </row>
    <row r="247" spans="1:6" ht="93.75">
      <c r="A247" s="144" t="s">
        <v>1944</v>
      </c>
      <c r="B247" s="147" t="s">
        <v>445</v>
      </c>
      <c r="C247" s="138"/>
      <c r="D247" s="138"/>
      <c r="E247" s="192">
        <v>5900622</v>
      </c>
      <c r="F247" s="192">
        <v>5900622</v>
      </c>
    </row>
    <row r="248" spans="1:6" ht="56.25">
      <c r="A248" s="144" t="s">
        <v>1842</v>
      </c>
      <c r="B248" s="147" t="s">
        <v>445</v>
      </c>
      <c r="C248" s="138" t="s">
        <v>409</v>
      </c>
      <c r="D248" s="138" t="s">
        <v>287</v>
      </c>
      <c r="E248" s="192">
        <v>5900622</v>
      </c>
      <c r="F248" s="192">
        <v>5900622</v>
      </c>
    </row>
    <row r="249" spans="1:6" ht="150">
      <c r="A249" s="144" t="s">
        <v>1945</v>
      </c>
      <c r="B249" s="147" t="s">
        <v>470</v>
      </c>
      <c r="C249" s="138"/>
      <c r="D249" s="138"/>
      <c r="E249" s="192">
        <v>71314000</v>
      </c>
      <c r="F249" s="192">
        <v>71314000</v>
      </c>
    </row>
    <row r="250" spans="1:6" ht="56.25">
      <c r="A250" s="144" t="s">
        <v>1842</v>
      </c>
      <c r="B250" s="147" t="s">
        <v>470</v>
      </c>
      <c r="C250" s="138" t="s">
        <v>409</v>
      </c>
      <c r="D250" s="138" t="s">
        <v>285</v>
      </c>
      <c r="E250" s="192">
        <v>71314000</v>
      </c>
      <c r="F250" s="192">
        <v>71314000</v>
      </c>
    </row>
    <row r="251" spans="1:6" ht="75">
      <c r="A251" s="144" t="s">
        <v>1946</v>
      </c>
      <c r="B251" s="147" t="s">
        <v>497</v>
      </c>
      <c r="C251" s="138"/>
      <c r="D251" s="138"/>
      <c r="E251" s="192">
        <v>58644000</v>
      </c>
      <c r="F251" s="192">
        <v>58644000</v>
      </c>
    </row>
    <row r="252" spans="1:6" ht="56.25">
      <c r="A252" s="144" t="s">
        <v>1842</v>
      </c>
      <c r="B252" s="147" t="s">
        <v>497</v>
      </c>
      <c r="C252" s="138" t="s">
        <v>409</v>
      </c>
      <c r="D252" s="138" t="s">
        <v>283</v>
      </c>
      <c r="E252" s="192">
        <v>58644000</v>
      </c>
      <c r="F252" s="192">
        <v>58644000</v>
      </c>
    </row>
    <row r="253" spans="1:6" ht="37.5">
      <c r="A253" s="144" t="s">
        <v>1947</v>
      </c>
      <c r="B253" s="147" t="s">
        <v>444</v>
      </c>
      <c r="C253" s="138"/>
      <c r="D253" s="138"/>
      <c r="E253" s="192">
        <v>607273</v>
      </c>
      <c r="F253" s="192">
        <v>607273</v>
      </c>
    </row>
    <row r="254" spans="1:6" ht="56.25">
      <c r="A254" s="144" t="s">
        <v>1842</v>
      </c>
      <c r="B254" s="147" t="s">
        <v>444</v>
      </c>
      <c r="C254" s="138" t="s">
        <v>409</v>
      </c>
      <c r="D254" s="138" t="s">
        <v>287</v>
      </c>
      <c r="E254" s="192">
        <v>607273</v>
      </c>
      <c r="F254" s="192">
        <v>607273</v>
      </c>
    </row>
    <row r="255" spans="1:6" ht="75">
      <c r="A255" s="137" t="s">
        <v>1948</v>
      </c>
      <c r="B255" s="150" t="s">
        <v>403</v>
      </c>
      <c r="C255" s="149"/>
      <c r="D255" s="149"/>
      <c r="E255" s="191">
        <v>7603533</v>
      </c>
      <c r="F255" s="191">
        <v>7603534</v>
      </c>
    </row>
    <row r="256" spans="1:6" ht="37.5">
      <c r="A256" s="144" t="s">
        <v>1949</v>
      </c>
      <c r="B256" s="147" t="s">
        <v>401</v>
      </c>
      <c r="C256" s="138"/>
      <c r="D256" s="138"/>
      <c r="E256" s="192">
        <v>7603533</v>
      </c>
      <c r="F256" s="192">
        <v>7603534</v>
      </c>
    </row>
    <row r="257" spans="1:6" ht="93.75">
      <c r="A257" s="144" t="s">
        <v>1827</v>
      </c>
      <c r="B257" s="147" t="s">
        <v>401</v>
      </c>
      <c r="C257" s="138" t="s">
        <v>357</v>
      </c>
      <c r="D257" s="138" t="s">
        <v>291</v>
      </c>
      <c r="E257" s="192">
        <v>7223433</v>
      </c>
      <c r="F257" s="192">
        <v>7223434</v>
      </c>
    </row>
    <row r="258" spans="1:6" ht="56.25">
      <c r="A258" s="144" t="s">
        <v>1822</v>
      </c>
      <c r="B258" s="147" t="s">
        <v>401</v>
      </c>
      <c r="C258" s="138" t="s">
        <v>342</v>
      </c>
      <c r="D258" s="138" t="s">
        <v>291</v>
      </c>
      <c r="E258" s="192">
        <v>380100</v>
      </c>
      <c r="F258" s="192">
        <v>380100</v>
      </c>
    </row>
    <row r="259" spans="1:6" ht="37.5">
      <c r="A259" s="137" t="s">
        <v>1950</v>
      </c>
      <c r="B259" s="150" t="s">
        <v>383</v>
      </c>
      <c r="C259" s="149"/>
      <c r="D259" s="149"/>
      <c r="E259" s="191">
        <v>6099800</v>
      </c>
      <c r="F259" s="191">
        <v>6099800</v>
      </c>
    </row>
    <row r="260" spans="1:6" ht="37.5">
      <c r="A260" s="144" t="s">
        <v>1951</v>
      </c>
      <c r="B260" s="147" t="s">
        <v>390</v>
      </c>
      <c r="C260" s="138"/>
      <c r="D260" s="138"/>
      <c r="E260" s="192">
        <v>315200</v>
      </c>
      <c r="F260" s="192">
        <v>315200</v>
      </c>
    </row>
    <row r="261" spans="1:6" ht="37.5">
      <c r="A261" s="144" t="s">
        <v>1823</v>
      </c>
      <c r="B261" s="147" t="s">
        <v>390</v>
      </c>
      <c r="C261" s="138" t="s">
        <v>378</v>
      </c>
      <c r="D261" s="138" t="s">
        <v>303</v>
      </c>
      <c r="E261" s="192">
        <v>315200</v>
      </c>
      <c r="F261" s="192">
        <v>315200</v>
      </c>
    </row>
    <row r="262" spans="1:6" ht="93.75">
      <c r="A262" s="144" t="s">
        <v>1952</v>
      </c>
      <c r="B262" s="147" t="s">
        <v>379</v>
      </c>
      <c r="C262" s="138"/>
      <c r="D262" s="138"/>
      <c r="E262" s="192">
        <v>5671600</v>
      </c>
      <c r="F262" s="192">
        <v>5671600</v>
      </c>
    </row>
    <row r="263" spans="1:6" ht="56.25">
      <c r="A263" s="144" t="s">
        <v>1822</v>
      </c>
      <c r="B263" s="147" t="s">
        <v>379</v>
      </c>
      <c r="C263" s="138" t="s">
        <v>342</v>
      </c>
      <c r="D263" s="138" t="s">
        <v>305</v>
      </c>
      <c r="E263" s="192">
        <v>56716</v>
      </c>
      <c r="F263" s="192">
        <v>56716</v>
      </c>
    </row>
    <row r="264" spans="1:6" ht="37.5">
      <c r="A264" s="144" t="s">
        <v>1823</v>
      </c>
      <c r="B264" s="147" t="s">
        <v>379</v>
      </c>
      <c r="C264" s="138" t="s">
        <v>378</v>
      </c>
      <c r="D264" s="138" t="s">
        <v>305</v>
      </c>
      <c r="E264" s="192">
        <v>5614884</v>
      </c>
      <c r="F264" s="192">
        <v>5614884</v>
      </c>
    </row>
    <row r="265" spans="1:6" ht="56.25">
      <c r="A265" s="144" t="s">
        <v>1953</v>
      </c>
      <c r="B265" s="147" t="s">
        <v>468</v>
      </c>
      <c r="C265" s="138"/>
      <c r="D265" s="138"/>
      <c r="E265" s="192">
        <v>113000</v>
      </c>
      <c r="F265" s="192">
        <v>113000</v>
      </c>
    </row>
    <row r="266" spans="1:6" ht="37.5">
      <c r="A266" s="144" t="s">
        <v>1823</v>
      </c>
      <c r="B266" s="147" t="s">
        <v>468</v>
      </c>
      <c r="C266" s="138" t="s">
        <v>378</v>
      </c>
      <c r="D266" s="138" t="s">
        <v>285</v>
      </c>
      <c r="E266" s="192">
        <v>113000</v>
      </c>
      <c r="F266" s="192">
        <v>113000</v>
      </c>
    </row>
    <row r="267" spans="1:6" ht="93.75">
      <c r="A267" s="137" t="s">
        <v>1954</v>
      </c>
      <c r="B267" s="150" t="s">
        <v>466</v>
      </c>
      <c r="C267" s="149"/>
      <c r="D267" s="149"/>
      <c r="E267" s="191">
        <v>7614116</v>
      </c>
      <c r="F267" s="191">
        <v>7614116</v>
      </c>
    </row>
    <row r="268" spans="1:6" ht="37.5">
      <c r="A268" s="137" t="s">
        <v>1955</v>
      </c>
      <c r="B268" s="150" t="s">
        <v>464</v>
      </c>
      <c r="C268" s="149"/>
      <c r="D268" s="149"/>
      <c r="E268" s="191">
        <v>4929116</v>
      </c>
      <c r="F268" s="191">
        <v>4929116</v>
      </c>
    </row>
    <row r="269" spans="1:6" ht="37.5">
      <c r="A269" s="144" t="s">
        <v>1956</v>
      </c>
      <c r="B269" s="147" t="s">
        <v>462</v>
      </c>
      <c r="C269" s="138"/>
      <c r="D269" s="138"/>
      <c r="E269" s="192">
        <v>1443060</v>
      </c>
      <c r="F269" s="192">
        <v>1443060</v>
      </c>
    </row>
    <row r="270" spans="1:6" ht="56.25">
      <c r="A270" s="144" t="s">
        <v>1842</v>
      </c>
      <c r="B270" s="147" t="s">
        <v>462</v>
      </c>
      <c r="C270" s="138" t="s">
        <v>409</v>
      </c>
      <c r="D270" s="138" t="s">
        <v>285</v>
      </c>
      <c r="E270" s="192">
        <v>1443060</v>
      </c>
      <c r="F270" s="192">
        <v>1443060</v>
      </c>
    </row>
    <row r="271" spans="1:6" ht="37.5">
      <c r="A271" s="144" t="s">
        <v>1957</v>
      </c>
      <c r="B271" s="147" t="s">
        <v>460</v>
      </c>
      <c r="C271" s="138"/>
      <c r="D271" s="138"/>
      <c r="E271" s="192">
        <v>1154056</v>
      </c>
      <c r="F271" s="192">
        <v>1154056</v>
      </c>
    </row>
    <row r="272" spans="1:6" ht="56.25">
      <c r="A272" s="144" t="s">
        <v>1842</v>
      </c>
      <c r="B272" s="147" t="s">
        <v>460</v>
      </c>
      <c r="C272" s="138" t="s">
        <v>409</v>
      </c>
      <c r="D272" s="138" t="s">
        <v>285</v>
      </c>
      <c r="E272" s="192">
        <v>1154056</v>
      </c>
      <c r="F272" s="192">
        <v>1154056</v>
      </c>
    </row>
    <row r="273" spans="1:6" ht="37.5">
      <c r="A273" s="144" t="s">
        <v>1947</v>
      </c>
      <c r="B273" s="147" t="s">
        <v>459</v>
      </c>
      <c r="C273" s="138"/>
      <c r="D273" s="138"/>
      <c r="E273" s="192">
        <v>2215000</v>
      </c>
      <c r="F273" s="192">
        <v>2215000</v>
      </c>
    </row>
    <row r="274" spans="1:6" ht="56.25">
      <c r="A274" s="144" t="s">
        <v>1842</v>
      </c>
      <c r="B274" s="147" t="s">
        <v>459</v>
      </c>
      <c r="C274" s="138" t="s">
        <v>409</v>
      </c>
      <c r="D274" s="138" t="s">
        <v>285</v>
      </c>
      <c r="E274" s="192">
        <v>2215000</v>
      </c>
      <c r="F274" s="192">
        <v>2215000</v>
      </c>
    </row>
    <row r="275" spans="1:6" ht="75">
      <c r="A275" s="144" t="s">
        <v>1958</v>
      </c>
      <c r="B275" s="147" t="s">
        <v>457</v>
      </c>
      <c r="C275" s="138"/>
      <c r="D275" s="138"/>
      <c r="E275" s="192">
        <v>65000</v>
      </c>
      <c r="F275" s="192">
        <v>65000</v>
      </c>
    </row>
    <row r="276" spans="1:6" ht="56.25">
      <c r="A276" s="144" t="s">
        <v>1842</v>
      </c>
      <c r="B276" s="147" t="s">
        <v>457</v>
      </c>
      <c r="C276" s="138" t="s">
        <v>409</v>
      </c>
      <c r="D276" s="138" t="s">
        <v>285</v>
      </c>
      <c r="E276" s="192">
        <v>65000</v>
      </c>
      <c r="F276" s="192">
        <v>65000</v>
      </c>
    </row>
    <row r="277" spans="1:6" ht="75">
      <c r="A277" s="144" t="s">
        <v>1959</v>
      </c>
      <c r="B277" s="147" t="s">
        <v>455</v>
      </c>
      <c r="C277" s="138"/>
      <c r="D277" s="138"/>
      <c r="E277" s="192">
        <v>52000</v>
      </c>
      <c r="F277" s="192">
        <v>52000</v>
      </c>
    </row>
    <row r="278" spans="1:6" ht="56.25">
      <c r="A278" s="144" t="s">
        <v>1842</v>
      </c>
      <c r="B278" s="147" t="s">
        <v>455</v>
      </c>
      <c r="C278" s="138" t="s">
        <v>409</v>
      </c>
      <c r="D278" s="138" t="s">
        <v>285</v>
      </c>
      <c r="E278" s="192">
        <v>52000</v>
      </c>
      <c r="F278" s="192">
        <v>52000</v>
      </c>
    </row>
    <row r="279" spans="1:6" ht="37.5">
      <c r="A279" s="137" t="s">
        <v>1960</v>
      </c>
      <c r="B279" s="150" t="s">
        <v>495</v>
      </c>
      <c r="C279" s="149"/>
      <c r="D279" s="149"/>
      <c r="E279" s="191">
        <v>2685000</v>
      </c>
      <c r="F279" s="191">
        <v>2685000</v>
      </c>
    </row>
    <row r="280" spans="1:6" ht="37.5">
      <c r="A280" s="144" t="s">
        <v>1961</v>
      </c>
      <c r="B280" s="147" t="s">
        <v>493</v>
      </c>
      <c r="C280" s="138"/>
      <c r="D280" s="138"/>
      <c r="E280" s="192">
        <v>780000</v>
      </c>
      <c r="F280" s="192">
        <v>780000</v>
      </c>
    </row>
    <row r="281" spans="1:6" ht="56.25">
      <c r="A281" s="144" t="s">
        <v>1842</v>
      </c>
      <c r="B281" s="147" t="s">
        <v>493</v>
      </c>
      <c r="C281" s="138" t="s">
        <v>409</v>
      </c>
      <c r="D281" s="138" t="s">
        <v>283</v>
      </c>
      <c r="E281" s="192">
        <v>780000</v>
      </c>
      <c r="F281" s="192">
        <v>780000</v>
      </c>
    </row>
    <row r="282" spans="1:6" ht="37.5">
      <c r="A282" s="144" t="s">
        <v>1962</v>
      </c>
      <c r="B282" s="147" t="s">
        <v>491</v>
      </c>
      <c r="C282" s="138"/>
      <c r="D282" s="138"/>
      <c r="E282" s="192">
        <v>1205000</v>
      </c>
      <c r="F282" s="192">
        <v>1205000</v>
      </c>
    </row>
    <row r="283" spans="1:6" ht="56.25">
      <c r="A283" s="144" t="s">
        <v>1842</v>
      </c>
      <c r="B283" s="147" t="s">
        <v>491</v>
      </c>
      <c r="C283" s="138" t="s">
        <v>409</v>
      </c>
      <c r="D283" s="138" t="s">
        <v>283</v>
      </c>
      <c r="E283" s="192">
        <v>1205000</v>
      </c>
      <c r="F283" s="192">
        <v>1205000</v>
      </c>
    </row>
    <row r="284" spans="1:6" ht="37.5">
      <c r="A284" s="144" t="s">
        <v>1963</v>
      </c>
      <c r="B284" s="147" t="s">
        <v>489</v>
      </c>
      <c r="C284" s="138"/>
      <c r="D284" s="138"/>
      <c r="E284" s="192">
        <v>700000</v>
      </c>
      <c r="F284" s="192">
        <v>700000</v>
      </c>
    </row>
    <row r="285" spans="1:6" ht="56.25">
      <c r="A285" s="144" t="s">
        <v>1842</v>
      </c>
      <c r="B285" s="147" t="s">
        <v>489</v>
      </c>
      <c r="C285" s="138" t="s">
        <v>409</v>
      </c>
      <c r="D285" s="138" t="s">
        <v>283</v>
      </c>
      <c r="E285" s="192">
        <v>700000</v>
      </c>
      <c r="F285" s="192">
        <v>700000</v>
      </c>
    </row>
    <row r="286" spans="1:6" ht="75">
      <c r="A286" s="137" t="s">
        <v>1964</v>
      </c>
      <c r="B286" s="150" t="s">
        <v>436</v>
      </c>
      <c r="C286" s="149"/>
      <c r="D286" s="149"/>
      <c r="E286" s="191">
        <v>7936223</v>
      </c>
      <c r="F286" s="191">
        <v>7936223</v>
      </c>
    </row>
    <row r="287" spans="1:6" ht="75">
      <c r="A287" s="137" t="s">
        <v>1965</v>
      </c>
      <c r="B287" s="150" t="s">
        <v>434</v>
      </c>
      <c r="C287" s="149"/>
      <c r="D287" s="149"/>
      <c r="E287" s="191">
        <v>1375757</v>
      </c>
      <c r="F287" s="191">
        <v>1375757</v>
      </c>
    </row>
    <row r="288" spans="1:6" ht="18.75">
      <c r="A288" s="144" t="s">
        <v>1824</v>
      </c>
      <c r="B288" s="147" t="s">
        <v>433</v>
      </c>
      <c r="C288" s="138"/>
      <c r="D288" s="138"/>
      <c r="E288" s="192">
        <v>377757</v>
      </c>
      <c r="F288" s="192">
        <v>377757</v>
      </c>
    </row>
    <row r="289" spans="1:6" ht="56.25">
      <c r="A289" s="144" t="s">
        <v>1842</v>
      </c>
      <c r="B289" s="147" t="s">
        <v>433</v>
      </c>
      <c r="C289" s="138" t="s">
        <v>409</v>
      </c>
      <c r="D289" s="138" t="s">
        <v>289</v>
      </c>
      <c r="E289" s="192">
        <v>377757</v>
      </c>
      <c r="F289" s="192">
        <v>377757</v>
      </c>
    </row>
    <row r="290" spans="1:6" ht="37.5">
      <c r="A290" s="144" t="s">
        <v>1966</v>
      </c>
      <c r="B290" s="147" t="s">
        <v>431</v>
      </c>
      <c r="C290" s="138"/>
      <c r="D290" s="138"/>
      <c r="E290" s="192">
        <v>998000</v>
      </c>
      <c r="F290" s="192">
        <v>998000</v>
      </c>
    </row>
    <row r="291" spans="1:6" ht="56.25">
      <c r="A291" s="144" t="s">
        <v>1842</v>
      </c>
      <c r="B291" s="147" t="s">
        <v>431</v>
      </c>
      <c r="C291" s="138" t="s">
        <v>409</v>
      </c>
      <c r="D291" s="138" t="s">
        <v>289</v>
      </c>
      <c r="E291" s="192">
        <v>998000</v>
      </c>
      <c r="F291" s="192">
        <v>998000</v>
      </c>
    </row>
    <row r="292" spans="1:6" ht="56.25">
      <c r="A292" s="137" t="s">
        <v>1967</v>
      </c>
      <c r="B292" s="150" t="s">
        <v>429</v>
      </c>
      <c r="C292" s="149"/>
      <c r="D292" s="149"/>
      <c r="E292" s="191">
        <v>137300</v>
      </c>
      <c r="F292" s="191">
        <v>137300</v>
      </c>
    </row>
    <row r="293" spans="1:6" ht="18.75">
      <c r="A293" s="144" t="s">
        <v>1824</v>
      </c>
      <c r="B293" s="147" t="s">
        <v>428</v>
      </c>
      <c r="C293" s="138"/>
      <c r="D293" s="138"/>
      <c r="E293" s="192">
        <v>137300</v>
      </c>
      <c r="F293" s="192">
        <v>137300</v>
      </c>
    </row>
    <row r="294" spans="1:6" ht="37.5">
      <c r="A294" s="144" t="s">
        <v>1823</v>
      </c>
      <c r="B294" s="147" t="s">
        <v>428</v>
      </c>
      <c r="C294" s="138" t="s">
        <v>378</v>
      </c>
      <c r="D294" s="138" t="s">
        <v>289</v>
      </c>
      <c r="E294" s="192">
        <v>97300</v>
      </c>
      <c r="F294" s="192">
        <v>97300</v>
      </c>
    </row>
    <row r="295" spans="1:6" ht="56.25">
      <c r="A295" s="144" t="s">
        <v>1842</v>
      </c>
      <c r="B295" s="147" t="s">
        <v>428</v>
      </c>
      <c r="C295" s="138" t="s">
        <v>409</v>
      </c>
      <c r="D295" s="138" t="s">
        <v>289</v>
      </c>
      <c r="E295" s="192">
        <v>40000</v>
      </c>
      <c r="F295" s="192">
        <v>40000</v>
      </c>
    </row>
    <row r="296" spans="1:6" ht="37.5">
      <c r="A296" s="137" t="s">
        <v>1968</v>
      </c>
      <c r="B296" s="150" t="s">
        <v>426</v>
      </c>
      <c r="C296" s="149"/>
      <c r="D296" s="149"/>
      <c r="E296" s="191">
        <v>6423166</v>
      </c>
      <c r="F296" s="191">
        <v>6423166</v>
      </c>
    </row>
    <row r="297" spans="1:6" ht="56.25">
      <c r="A297" s="144" t="s">
        <v>1969</v>
      </c>
      <c r="B297" s="147" t="s">
        <v>424</v>
      </c>
      <c r="C297" s="138"/>
      <c r="D297" s="138"/>
      <c r="E297" s="192">
        <v>3271992</v>
      </c>
      <c r="F297" s="192">
        <v>3271992</v>
      </c>
    </row>
    <row r="298" spans="1:6" ht="56.25">
      <c r="A298" s="144" t="s">
        <v>1842</v>
      </c>
      <c r="B298" s="147" t="s">
        <v>424</v>
      </c>
      <c r="C298" s="138" t="s">
        <v>409</v>
      </c>
      <c r="D298" s="138" t="s">
        <v>289</v>
      </c>
      <c r="E298" s="192">
        <v>3271992</v>
      </c>
      <c r="F298" s="192">
        <v>3271992</v>
      </c>
    </row>
    <row r="299" spans="1:6" ht="56.25">
      <c r="A299" s="144" t="s">
        <v>1970</v>
      </c>
      <c r="B299" s="147" t="s">
        <v>422</v>
      </c>
      <c r="C299" s="138"/>
      <c r="D299" s="138"/>
      <c r="E299" s="192">
        <v>2451174</v>
      </c>
      <c r="F299" s="192">
        <v>2451174</v>
      </c>
    </row>
    <row r="300" spans="1:6" ht="56.25">
      <c r="A300" s="144" t="s">
        <v>1842</v>
      </c>
      <c r="B300" s="147" t="s">
        <v>422</v>
      </c>
      <c r="C300" s="138" t="s">
        <v>409</v>
      </c>
      <c r="D300" s="138" t="s">
        <v>289</v>
      </c>
      <c r="E300" s="192">
        <v>2451174</v>
      </c>
      <c r="F300" s="192">
        <v>2451174</v>
      </c>
    </row>
    <row r="301" spans="1:6" ht="37.5">
      <c r="A301" s="144" t="s">
        <v>1947</v>
      </c>
      <c r="B301" s="147" t="s">
        <v>418</v>
      </c>
      <c r="C301" s="138"/>
      <c r="D301" s="138"/>
      <c r="E301" s="192">
        <v>700000</v>
      </c>
      <c r="F301" s="192">
        <v>700000</v>
      </c>
    </row>
    <row r="302" spans="1:6" ht="56.25">
      <c r="A302" s="144" t="s">
        <v>1842</v>
      </c>
      <c r="B302" s="147" t="s">
        <v>418</v>
      </c>
      <c r="C302" s="138" t="s">
        <v>409</v>
      </c>
      <c r="D302" s="138" t="s">
        <v>1830</v>
      </c>
      <c r="E302" s="192">
        <v>700000</v>
      </c>
      <c r="F302" s="192">
        <v>700000</v>
      </c>
    </row>
    <row r="303" spans="1:6" ht="18.75">
      <c r="A303" s="144" t="s">
        <v>1971</v>
      </c>
      <c r="B303" s="147" t="s">
        <v>418</v>
      </c>
      <c r="C303" s="138" t="s">
        <v>409</v>
      </c>
      <c r="D303" s="138" t="s">
        <v>289</v>
      </c>
      <c r="E303" s="192">
        <v>700000</v>
      </c>
      <c r="F303" s="192">
        <v>700000</v>
      </c>
    </row>
    <row r="304" spans="1:6" ht="56.25">
      <c r="A304" s="137" t="s">
        <v>1972</v>
      </c>
      <c r="B304" s="150" t="s">
        <v>923</v>
      </c>
      <c r="C304" s="149"/>
      <c r="D304" s="149"/>
      <c r="E304" s="191">
        <v>7833000</v>
      </c>
      <c r="F304" s="191">
        <v>9085000</v>
      </c>
    </row>
    <row r="305" spans="1:6" ht="75">
      <c r="A305" s="137" t="s">
        <v>1973</v>
      </c>
      <c r="B305" s="150" t="s">
        <v>921</v>
      </c>
      <c r="C305" s="149"/>
      <c r="D305" s="149"/>
      <c r="E305" s="191">
        <v>7833000</v>
      </c>
      <c r="F305" s="191">
        <v>7833000</v>
      </c>
    </row>
    <row r="306" spans="1:6" ht="56.25">
      <c r="A306" s="144" t="s">
        <v>1974</v>
      </c>
      <c r="B306" s="147" t="s">
        <v>919</v>
      </c>
      <c r="C306" s="138"/>
      <c r="D306" s="138"/>
      <c r="E306" s="192">
        <v>7833000</v>
      </c>
      <c r="F306" s="192">
        <v>7833000</v>
      </c>
    </row>
    <row r="307" spans="1:6" ht="56.25">
      <c r="A307" s="144" t="s">
        <v>1822</v>
      </c>
      <c r="B307" s="147" t="s">
        <v>919</v>
      </c>
      <c r="C307" s="138" t="s">
        <v>342</v>
      </c>
      <c r="D307" s="138" t="s">
        <v>305</v>
      </c>
      <c r="E307" s="192">
        <v>69600</v>
      </c>
      <c r="F307" s="192">
        <v>69600</v>
      </c>
    </row>
    <row r="308" spans="1:6" ht="37.5">
      <c r="A308" s="144" t="s">
        <v>1823</v>
      </c>
      <c r="B308" s="147" t="s">
        <v>919</v>
      </c>
      <c r="C308" s="138" t="s">
        <v>378</v>
      </c>
      <c r="D308" s="138" t="s">
        <v>305</v>
      </c>
      <c r="E308" s="192">
        <v>7763400</v>
      </c>
      <c r="F308" s="192">
        <v>7763400</v>
      </c>
    </row>
    <row r="309" spans="1:6" ht="75">
      <c r="A309" s="137" t="s">
        <v>1975</v>
      </c>
      <c r="B309" s="150" t="s">
        <v>917</v>
      </c>
      <c r="C309" s="149"/>
      <c r="D309" s="149"/>
      <c r="E309" s="191">
        <v>0</v>
      </c>
      <c r="F309" s="191">
        <v>1252000</v>
      </c>
    </row>
    <row r="310" spans="1:6" ht="93.75">
      <c r="A310" s="144" t="s">
        <v>1976</v>
      </c>
      <c r="B310" s="147" t="s">
        <v>915</v>
      </c>
      <c r="C310" s="138"/>
      <c r="D310" s="138"/>
      <c r="E310" s="192">
        <v>0</v>
      </c>
      <c r="F310" s="192">
        <v>1252000</v>
      </c>
    </row>
    <row r="311" spans="1:6" ht="37.5">
      <c r="A311" s="144" t="s">
        <v>1877</v>
      </c>
      <c r="B311" s="147" t="s">
        <v>915</v>
      </c>
      <c r="C311" s="138" t="s">
        <v>782</v>
      </c>
      <c r="D311" s="138" t="s">
        <v>305</v>
      </c>
      <c r="E311" s="192">
        <v>0</v>
      </c>
      <c r="F311" s="192">
        <v>1252000</v>
      </c>
    </row>
    <row r="312" spans="1:6" ht="37.5">
      <c r="A312" s="137" t="s">
        <v>1977</v>
      </c>
      <c r="B312" s="150" t="s">
        <v>399</v>
      </c>
      <c r="C312" s="149"/>
      <c r="D312" s="149"/>
      <c r="E312" s="191">
        <v>74120245</v>
      </c>
      <c r="F312" s="191">
        <v>72981545</v>
      </c>
    </row>
    <row r="313" spans="1:6" ht="37.5">
      <c r="A313" s="137" t="s">
        <v>1978</v>
      </c>
      <c r="B313" s="150" t="s">
        <v>591</v>
      </c>
      <c r="C313" s="149"/>
      <c r="D313" s="149"/>
      <c r="E313" s="191">
        <v>68748645</v>
      </c>
      <c r="F313" s="191">
        <v>68609945</v>
      </c>
    </row>
    <row r="314" spans="1:6" ht="37.5">
      <c r="A314" s="137" t="s">
        <v>1979</v>
      </c>
      <c r="B314" s="150" t="s">
        <v>627</v>
      </c>
      <c r="C314" s="149"/>
      <c r="D314" s="149"/>
      <c r="E314" s="191">
        <v>737500</v>
      </c>
      <c r="F314" s="191">
        <v>737500</v>
      </c>
    </row>
    <row r="315" spans="1:6" ht="18.75">
      <c r="A315" s="144" t="s">
        <v>1824</v>
      </c>
      <c r="B315" s="147" t="s">
        <v>626</v>
      </c>
      <c r="C315" s="138"/>
      <c r="D315" s="138"/>
      <c r="E315" s="192">
        <v>565500</v>
      </c>
      <c r="F315" s="192">
        <v>565500</v>
      </c>
    </row>
    <row r="316" spans="1:6" ht="56.25">
      <c r="A316" s="144" t="s">
        <v>1822</v>
      </c>
      <c r="B316" s="147" t="s">
        <v>626</v>
      </c>
      <c r="C316" s="138" t="s">
        <v>342</v>
      </c>
      <c r="D316" s="138" t="s">
        <v>295</v>
      </c>
      <c r="E316" s="192">
        <v>565500</v>
      </c>
      <c r="F316" s="192">
        <v>565500</v>
      </c>
    </row>
    <row r="317" spans="1:6" ht="18.75">
      <c r="A317" s="144" t="s">
        <v>1980</v>
      </c>
      <c r="B317" s="147" t="s">
        <v>661</v>
      </c>
      <c r="C317" s="138"/>
      <c r="D317" s="138"/>
      <c r="E317" s="192">
        <v>42000</v>
      </c>
      <c r="F317" s="192">
        <v>42000</v>
      </c>
    </row>
    <row r="318" spans="1:6" ht="56.25">
      <c r="A318" s="144" t="s">
        <v>1842</v>
      </c>
      <c r="B318" s="147" t="s">
        <v>661</v>
      </c>
      <c r="C318" s="138" t="s">
        <v>409</v>
      </c>
      <c r="D318" s="138" t="s">
        <v>287</v>
      </c>
      <c r="E318" s="192">
        <v>42000</v>
      </c>
      <c r="F318" s="192">
        <v>42000</v>
      </c>
    </row>
    <row r="319" spans="1:6" ht="37.5">
      <c r="A319" s="144" t="s">
        <v>1981</v>
      </c>
      <c r="B319" s="147" t="s">
        <v>624</v>
      </c>
      <c r="C319" s="138"/>
      <c r="D319" s="138"/>
      <c r="E319" s="192">
        <v>60000</v>
      </c>
      <c r="F319" s="192">
        <v>60000</v>
      </c>
    </row>
    <row r="320" spans="1:6" ht="56.25">
      <c r="A320" s="144" t="s">
        <v>1842</v>
      </c>
      <c r="B320" s="147" t="s">
        <v>624</v>
      </c>
      <c r="C320" s="138" t="s">
        <v>409</v>
      </c>
      <c r="D320" s="138" t="s">
        <v>295</v>
      </c>
      <c r="E320" s="192">
        <v>60000</v>
      </c>
      <c r="F320" s="192">
        <v>60000</v>
      </c>
    </row>
    <row r="321" spans="1:6" ht="37.5">
      <c r="A321" s="144" t="s">
        <v>1849</v>
      </c>
      <c r="B321" s="147" t="s">
        <v>623</v>
      </c>
      <c r="C321" s="138"/>
      <c r="D321" s="138"/>
      <c r="E321" s="192">
        <v>70000</v>
      </c>
      <c r="F321" s="192">
        <v>70000</v>
      </c>
    </row>
    <row r="322" spans="1:6" ht="56.25">
      <c r="A322" s="144" t="s">
        <v>1842</v>
      </c>
      <c r="B322" s="147" t="s">
        <v>623</v>
      </c>
      <c r="C322" s="138" t="s">
        <v>409</v>
      </c>
      <c r="D322" s="138" t="s">
        <v>295</v>
      </c>
      <c r="E322" s="192">
        <v>70000</v>
      </c>
      <c r="F322" s="192">
        <v>70000</v>
      </c>
    </row>
    <row r="323" spans="1:6" ht="75">
      <c r="A323" s="137" t="s">
        <v>1982</v>
      </c>
      <c r="B323" s="150" t="s">
        <v>589</v>
      </c>
      <c r="C323" s="149"/>
      <c r="D323" s="149"/>
      <c r="E323" s="191">
        <v>6374903</v>
      </c>
      <c r="F323" s="191">
        <v>6374903</v>
      </c>
    </row>
    <row r="324" spans="1:6" ht="37.5">
      <c r="A324" s="144" t="s">
        <v>1983</v>
      </c>
      <c r="B324" s="147" t="s">
        <v>587</v>
      </c>
      <c r="C324" s="138"/>
      <c r="D324" s="138"/>
      <c r="E324" s="192">
        <v>6374903</v>
      </c>
      <c r="F324" s="192">
        <v>6374903</v>
      </c>
    </row>
    <row r="325" spans="1:6" ht="93.75">
      <c r="A325" s="144" t="s">
        <v>1827</v>
      </c>
      <c r="B325" s="147" t="s">
        <v>587</v>
      </c>
      <c r="C325" s="138" t="s">
        <v>357</v>
      </c>
      <c r="D325" s="138" t="s">
        <v>297</v>
      </c>
      <c r="E325" s="192">
        <v>6070603</v>
      </c>
      <c r="F325" s="192">
        <v>6070603</v>
      </c>
    </row>
    <row r="326" spans="1:6" ht="56.25">
      <c r="A326" s="144" t="s">
        <v>1822</v>
      </c>
      <c r="B326" s="147" t="s">
        <v>587</v>
      </c>
      <c r="C326" s="138" t="s">
        <v>342</v>
      </c>
      <c r="D326" s="138" t="s">
        <v>297</v>
      </c>
      <c r="E326" s="192">
        <v>304300</v>
      </c>
      <c r="F326" s="192">
        <v>304300</v>
      </c>
    </row>
    <row r="327" spans="1:6" ht="37.5">
      <c r="A327" s="137" t="s">
        <v>1937</v>
      </c>
      <c r="B327" s="150" t="s">
        <v>622</v>
      </c>
      <c r="C327" s="149"/>
      <c r="D327" s="149"/>
      <c r="E327" s="191">
        <v>61619642</v>
      </c>
      <c r="F327" s="191">
        <v>61480942</v>
      </c>
    </row>
    <row r="328" spans="1:6" ht="37.5">
      <c r="A328" s="144" t="s">
        <v>1984</v>
      </c>
      <c r="B328" s="147" t="s">
        <v>656</v>
      </c>
      <c r="C328" s="138"/>
      <c r="D328" s="138"/>
      <c r="E328" s="192">
        <v>5703975</v>
      </c>
      <c r="F328" s="192">
        <v>5695475</v>
      </c>
    </row>
    <row r="329" spans="1:6" ht="56.25">
      <c r="A329" s="144" t="s">
        <v>1842</v>
      </c>
      <c r="B329" s="147" t="s">
        <v>656</v>
      </c>
      <c r="C329" s="138" t="s">
        <v>409</v>
      </c>
      <c r="D329" s="138" t="s">
        <v>287</v>
      </c>
      <c r="E329" s="192">
        <v>5703975</v>
      </c>
      <c r="F329" s="192">
        <v>5695475</v>
      </c>
    </row>
    <row r="330" spans="1:6" ht="93.75">
      <c r="A330" s="144" t="s">
        <v>1985</v>
      </c>
      <c r="B330" s="147" t="s">
        <v>654</v>
      </c>
      <c r="C330" s="138"/>
      <c r="D330" s="138"/>
      <c r="E330" s="192">
        <v>3173353</v>
      </c>
      <c r="F330" s="192">
        <v>3173353</v>
      </c>
    </row>
    <row r="331" spans="1:6" ht="56.25">
      <c r="A331" s="144" t="s">
        <v>1842</v>
      </c>
      <c r="B331" s="147" t="s">
        <v>654</v>
      </c>
      <c r="C331" s="138" t="s">
        <v>409</v>
      </c>
      <c r="D331" s="138" t="s">
        <v>287</v>
      </c>
      <c r="E331" s="192">
        <v>3173353</v>
      </c>
      <c r="F331" s="192">
        <v>3173353</v>
      </c>
    </row>
    <row r="332" spans="1:6" ht="56.25">
      <c r="A332" s="144" t="s">
        <v>1986</v>
      </c>
      <c r="B332" s="147" t="s">
        <v>652</v>
      </c>
      <c r="C332" s="138"/>
      <c r="D332" s="138"/>
      <c r="E332" s="192">
        <v>17303036</v>
      </c>
      <c r="F332" s="192">
        <v>17269236</v>
      </c>
    </row>
    <row r="333" spans="1:6" ht="56.25">
      <c r="A333" s="144" t="s">
        <v>1842</v>
      </c>
      <c r="B333" s="147" t="s">
        <v>652</v>
      </c>
      <c r="C333" s="138" t="s">
        <v>409</v>
      </c>
      <c r="D333" s="138" t="s">
        <v>287</v>
      </c>
      <c r="E333" s="192">
        <v>17303036</v>
      </c>
      <c r="F333" s="192">
        <v>17269236</v>
      </c>
    </row>
    <row r="334" spans="1:6" ht="75">
      <c r="A334" s="144" t="s">
        <v>1987</v>
      </c>
      <c r="B334" s="147" t="s">
        <v>650</v>
      </c>
      <c r="C334" s="138"/>
      <c r="D334" s="138"/>
      <c r="E334" s="192">
        <v>2034228</v>
      </c>
      <c r="F334" s="192">
        <v>2034228</v>
      </c>
    </row>
    <row r="335" spans="1:6" ht="56.25">
      <c r="A335" s="144" t="s">
        <v>1842</v>
      </c>
      <c r="B335" s="147" t="s">
        <v>650</v>
      </c>
      <c r="C335" s="138" t="s">
        <v>409</v>
      </c>
      <c r="D335" s="138" t="s">
        <v>287</v>
      </c>
      <c r="E335" s="192">
        <v>2034228</v>
      </c>
      <c r="F335" s="192">
        <v>2034228</v>
      </c>
    </row>
    <row r="336" spans="1:6" ht="56.25">
      <c r="A336" s="144" t="s">
        <v>1988</v>
      </c>
      <c r="B336" s="147" t="s">
        <v>620</v>
      </c>
      <c r="C336" s="138"/>
      <c r="D336" s="138"/>
      <c r="E336" s="192">
        <v>3008533</v>
      </c>
      <c r="F336" s="192">
        <v>3001033</v>
      </c>
    </row>
    <row r="337" spans="1:6" ht="56.25">
      <c r="A337" s="144" t="s">
        <v>1842</v>
      </c>
      <c r="B337" s="147" t="s">
        <v>620</v>
      </c>
      <c r="C337" s="138" t="s">
        <v>409</v>
      </c>
      <c r="D337" s="138" t="s">
        <v>295</v>
      </c>
      <c r="E337" s="192">
        <v>3008533</v>
      </c>
      <c r="F337" s="192">
        <v>3001033</v>
      </c>
    </row>
    <row r="338" spans="1:6" ht="93.75">
      <c r="A338" s="144" t="s">
        <v>1989</v>
      </c>
      <c r="B338" s="147" t="s">
        <v>618</v>
      </c>
      <c r="C338" s="138"/>
      <c r="D338" s="138"/>
      <c r="E338" s="192">
        <v>2406281</v>
      </c>
      <c r="F338" s="192">
        <v>2406281</v>
      </c>
    </row>
    <row r="339" spans="1:6" ht="56.25">
      <c r="A339" s="144" t="s">
        <v>1842</v>
      </c>
      <c r="B339" s="147" t="s">
        <v>618</v>
      </c>
      <c r="C339" s="138" t="s">
        <v>409</v>
      </c>
      <c r="D339" s="138" t="s">
        <v>295</v>
      </c>
      <c r="E339" s="192">
        <v>2406281</v>
      </c>
      <c r="F339" s="192">
        <v>2406281</v>
      </c>
    </row>
    <row r="340" spans="1:6" ht="37.5">
      <c r="A340" s="144" t="s">
        <v>1990</v>
      </c>
      <c r="B340" s="147" t="s">
        <v>616</v>
      </c>
      <c r="C340" s="138"/>
      <c r="D340" s="138"/>
      <c r="E340" s="192">
        <v>3757191</v>
      </c>
      <c r="F340" s="192">
        <v>3746891</v>
      </c>
    </row>
    <row r="341" spans="1:6" ht="56.25">
      <c r="A341" s="144" t="s">
        <v>1842</v>
      </c>
      <c r="B341" s="147" t="s">
        <v>616</v>
      </c>
      <c r="C341" s="138" t="s">
        <v>409</v>
      </c>
      <c r="D341" s="138" t="s">
        <v>295</v>
      </c>
      <c r="E341" s="192">
        <v>3757191</v>
      </c>
      <c r="F341" s="192">
        <v>3746891</v>
      </c>
    </row>
    <row r="342" spans="1:6" ht="93.75">
      <c r="A342" s="144" t="s">
        <v>1991</v>
      </c>
      <c r="B342" s="147" t="s">
        <v>614</v>
      </c>
      <c r="C342" s="138"/>
      <c r="D342" s="138"/>
      <c r="E342" s="192">
        <v>1552257</v>
      </c>
      <c r="F342" s="192">
        <v>1552257</v>
      </c>
    </row>
    <row r="343" spans="1:6" ht="56.25">
      <c r="A343" s="144" t="s">
        <v>1842</v>
      </c>
      <c r="B343" s="147" t="s">
        <v>614</v>
      </c>
      <c r="C343" s="138" t="s">
        <v>409</v>
      </c>
      <c r="D343" s="138" t="s">
        <v>295</v>
      </c>
      <c r="E343" s="192">
        <v>1552257</v>
      </c>
      <c r="F343" s="192">
        <v>1552257</v>
      </c>
    </row>
    <row r="344" spans="1:6" ht="56.25">
      <c r="A344" s="144" t="s">
        <v>1992</v>
      </c>
      <c r="B344" s="147" t="s">
        <v>612</v>
      </c>
      <c r="C344" s="138"/>
      <c r="D344" s="138"/>
      <c r="E344" s="192">
        <v>1792913</v>
      </c>
      <c r="F344" s="192">
        <v>1789313</v>
      </c>
    </row>
    <row r="345" spans="1:6" ht="56.25">
      <c r="A345" s="144" t="s">
        <v>1842</v>
      </c>
      <c r="B345" s="147" t="s">
        <v>612</v>
      </c>
      <c r="C345" s="138" t="s">
        <v>409</v>
      </c>
      <c r="D345" s="138">
        <v>801</v>
      </c>
      <c r="E345" s="192">
        <v>1792913</v>
      </c>
      <c r="F345" s="192">
        <v>1789313</v>
      </c>
    </row>
    <row r="346" spans="1:6" ht="56.25">
      <c r="A346" s="144" t="s">
        <v>1993</v>
      </c>
      <c r="B346" s="147" t="s">
        <v>610</v>
      </c>
      <c r="C346" s="138"/>
      <c r="D346" s="138"/>
      <c r="E346" s="192">
        <v>670230</v>
      </c>
      <c r="F346" s="192">
        <v>670230</v>
      </c>
    </row>
    <row r="347" spans="1:6" ht="56.25">
      <c r="A347" s="144" t="s">
        <v>1842</v>
      </c>
      <c r="B347" s="147" t="s">
        <v>610</v>
      </c>
      <c r="C347" s="138" t="s">
        <v>409</v>
      </c>
      <c r="D347" s="138" t="s">
        <v>295</v>
      </c>
      <c r="E347" s="192">
        <v>670230</v>
      </c>
      <c r="F347" s="192">
        <v>670230</v>
      </c>
    </row>
    <row r="348" spans="1:6" ht="93.75">
      <c r="A348" s="144" t="s">
        <v>1994</v>
      </c>
      <c r="B348" s="147" t="s">
        <v>608</v>
      </c>
      <c r="C348" s="138"/>
      <c r="D348" s="138"/>
      <c r="E348" s="192">
        <v>1172820</v>
      </c>
      <c r="F348" s="192">
        <v>1172820</v>
      </c>
    </row>
    <row r="349" spans="1:6" ht="56.25">
      <c r="A349" s="144" t="s">
        <v>1842</v>
      </c>
      <c r="B349" s="147" t="s">
        <v>608</v>
      </c>
      <c r="C349" s="138" t="s">
        <v>409</v>
      </c>
      <c r="D349" s="138" t="s">
        <v>295</v>
      </c>
      <c r="E349" s="192">
        <v>1172820</v>
      </c>
      <c r="F349" s="192">
        <v>1172820</v>
      </c>
    </row>
    <row r="350" spans="1:6" ht="56.25">
      <c r="A350" s="144" t="s">
        <v>1995</v>
      </c>
      <c r="B350" s="147" t="s">
        <v>606</v>
      </c>
      <c r="C350" s="138"/>
      <c r="D350" s="138"/>
      <c r="E350" s="192">
        <v>7723603</v>
      </c>
      <c r="F350" s="192">
        <v>7648603</v>
      </c>
    </row>
    <row r="351" spans="1:6" ht="56.25">
      <c r="A351" s="144" t="s">
        <v>1842</v>
      </c>
      <c r="B351" s="147" t="s">
        <v>606</v>
      </c>
      <c r="C351" s="138" t="s">
        <v>409</v>
      </c>
      <c r="D351" s="138" t="s">
        <v>295</v>
      </c>
      <c r="E351" s="192">
        <v>7723603</v>
      </c>
      <c r="F351" s="192">
        <v>7648603</v>
      </c>
    </row>
    <row r="352" spans="1:6" ht="93.75">
      <c r="A352" s="144" t="s">
        <v>1996</v>
      </c>
      <c r="B352" s="147" t="s">
        <v>604</v>
      </c>
      <c r="C352" s="138"/>
      <c r="D352" s="138"/>
      <c r="E352" s="192">
        <v>1366795</v>
      </c>
      <c r="F352" s="192">
        <v>1366795</v>
      </c>
    </row>
    <row r="353" spans="1:6" ht="56.25">
      <c r="A353" s="144" t="s">
        <v>1842</v>
      </c>
      <c r="B353" s="147" t="s">
        <v>604</v>
      </c>
      <c r="C353" s="138" t="s">
        <v>409</v>
      </c>
      <c r="D353" s="138" t="s">
        <v>295</v>
      </c>
      <c r="E353" s="192">
        <v>1366795</v>
      </c>
      <c r="F353" s="192">
        <v>1366795</v>
      </c>
    </row>
    <row r="354" spans="1:6" ht="93.75">
      <c r="A354" s="144" t="s">
        <v>1997</v>
      </c>
      <c r="B354" s="147" t="s">
        <v>602</v>
      </c>
      <c r="C354" s="138"/>
      <c r="D354" s="138"/>
      <c r="E354" s="192">
        <v>9726700</v>
      </c>
      <c r="F354" s="192">
        <v>9726700</v>
      </c>
    </row>
    <row r="355" spans="1:6" ht="56.25">
      <c r="A355" s="144" t="s">
        <v>1842</v>
      </c>
      <c r="B355" s="147" t="s">
        <v>602</v>
      </c>
      <c r="C355" s="138" t="s">
        <v>409</v>
      </c>
      <c r="D355" s="138"/>
      <c r="E355" s="192">
        <v>9726700</v>
      </c>
      <c r="F355" s="192">
        <v>9726700</v>
      </c>
    </row>
    <row r="356" spans="1:6" ht="56.25">
      <c r="A356" s="144" t="s">
        <v>1842</v>
      </c>
      <c r="B356" s="147" t="s">
        <v>602</v>
      </c>
      <c r="C356" s="138" t="s">
        <v>409</v>
      </c>
      <c r="D356" s="138" t="s">
        <v>287</v>
      </c>
      <c r="E356" s="192">
        <v>3039600</v>
      </c>
      <c r="F356" s="192">
        <v>3039600</v>
      </c>
    </row>
    <row r="357" spans="1:6" ht="56.25">
      <c r="A357" s="144" t="s">
        <v>1842</v>
      </c>
      <c r="B357" s="147" t="s">
        <v>602</v>
      </c>
      <c r="C357" s="138" t="s">
        <v>409</v>
      </c>
      <c r="D357" s="138" t="s">
        <v>295</v>
      </c>
      <c r="E357" s="192">
        <v>6687100</v>
      </c>
      <c r="F357" s="192">
        <v>6687100</v>
      </c>
    </row>
    <row r="358" spans="1:6" ht="37.5">
      <c r="A358" s="144" t="s">
        <v>1947</v>
      </c>
      <c r="B358" s="147" t="s">
        <v>649</v>
      </c>
      <c r="C358" s="138"/>
      <c r="D358" s="138"/>
      <c r="E358" s="192">
        <v>227727</v>
      </c>
      <c r="F358" s="192">
        <v>227727</v>
      </c>
    </row>
    <row r="359" spans="1:6" ht="56.25">
      <c r="A359" s="144" t="s">
        <v>1842</v>
      </c>
      <c r="B359" s="147" t="s">
        <v>649</v>
      </c>
      <c r="C359" s="138" t="s">
        <v>409</v>
      </c>
      <c r="D359" s="138" t="s">
        <v>287</v>
      </c>
      <c r="E359" s="192">
        <v>227727</v>
      </c>
      <c r="F359" s="192">
        <v>227727</v>
      </c>
    </row>
    <row r="360" spans="1:6" ht="37.5">
      <c r="A360" s="137" t="s">
        <v>1950</v>
      </c>
      <c r="B360" s="150" t="s">
        <v>586</v>
      </c>
      <c r="C360" s="149"/>
      <c r="D360" s="149"/>
      <c r="E360" s="191">
        <v>16600</v>
      </c>
      <c r="F360" s="191">
        <v>16600</v>
      </c>
    </row>
    <row r="361" spans="1:6" ht="131.25">
      <c r="A361" s="144" t="s">
        <v>1998</v>
      </c>
      <c r="B361" s="147" t="s">
        <v>584</v>
      </c>
      <c r="C361" s="138"/>
      <c r="D361" s="138"/>
      <c r="E361" s="192">
        <v>16600</v>
      </c>
      <c r="F361" s="192">
        <v>16600</v>
      </c>
    </row>
    <row r="362" spans="1:6" ht="37.5">
      <c r="A362" s="144" t="s">
        <v>1823</v>
      </c>
      <c r="B362" s="147" t="s">
        <v>584</v>
      </c>
      <c r="C362" s="138" t="s">
        <v>378</v>
      </c>
      <c r="D362" s="138" t="s">
        <v>297</v>
      </c>
      <c r="E362" s="192">
        <v>16600</v>
      </c>
      <c r="F362" s="192">
        <v>16600</v>
      </c>
    </row>
    <row r="363" spans="1:6" ht="56.25">
      <c r="A363" s="137" t="s">
        <v>1999</v>
      </c>
      <c r="B363" s="150" t="s">
        <v>575</v>
      </c>
      <c r="C363" s="149"/>
      <c r="D363" s="149"/>
      <c r="E363" s="191">
        <v>5358500</v>
      </c>
      <c r="F363" s="191">
        <v>4358500</v>
      </c>
    </row>
    <row r="364" spans="1:6" ht="18.75">
      <c r="A364" s="137" t="s">
        <v>2000</v>
      </c>
      <c r="B364" s="150" t="s">
        <v>573</v>
      </c>
      <c r="C364" s="149"/>
      <c r="D364" s="149"/>
      <c r="E364" s="191">
        <v>358500</v>
      </c>
      <c r="F364" s="191">
        <v>358500</v>
      </c>
    </row>
    <row r="365" spans="1:6" ht="18.75">
      <c r="A365" s="144" t="s">
        <v>1824</v>
      </c>
      <c r="B365" s="147" t="s">
        <v>571</v>
      </c>
      <c r="C365" s="138"/>
      <c r="D365" s="138"/>
      <c r="E365" s="192">
        <v>358500</v>
      </c>
      <c r="F365" s="192">
        <v>358500</v>
      </c>
    </row>
    <row r="366" spans="1:6" ht="56.25">
      <c r="A366" s="144" t="s">
        <v>1822</v>
      </c>
      <c r="B366" s="147" t="s">
        <v>571</v>
      </c>
      <c r="C366" s="138" t="s">
        <v>342</v>
      </c>
      <c r="D366" s="138" t="s">
        <v>311</v>
      </c>
      <c r="E366" s="192">
        <v>358500</v>
      </c>
      <c r="F366" s="192">
        <v>358500</v>
      </c>
    </row>
    <row r="367" spans="1:6" ht="37.5">
      <c r="A367" s="144" t="s">
        <v>2001</v>
      </c>
      <c r="B367" s="147" t="s">
        <v>2002</v>
      </c>
      <c r="C367" s="138"/>
      <c r="D367" s="138"/>
      <c r="E367" s="192">
        <v>5000000</v>
      </c>
      <c r="F367" s="192">
        <v>4000000</v>
      </c>
    </row>
    <row r="368" spans="1:6" ht="37.5">
      <c r="A368" s="144" t="s">
        <v>2003</v>
      </c>
      <c r="B368" s="147" t="s">
        <v>1139</v>
      </c>
      <c r="C368" s="138"/>
      <c r="D368" s="138"/>
      <c r="E368" s="192">
        <v>5000000</v>
      </c>
      <c r="F368" s="192">
        <v>4000000</v>
      </c>
    </row>
    <row r="369" spans="1:6" ht="37.5">
      <c r="A369" s="144" t="s">
        <v>1877</v>
      </c>
      <c r="B369" s="147" t="s">
        <v>1139</v>
      </c>
      <c r="C369" s="138" t="s">
        <v>782</v>
      </c>
      <c r="D369" s="138" t="s">
        <v>311</v>
      </c>
      <c r="E369" s="192">
        <v>5000000</v>
      </c>
      <c r="F369" s="192">
        <v>4000000</v>
      </c>
    </row>
    <row r="370" spans="1:6" ht="56.25">
      <c r="A370" s="137" t="s">
        <v>2004</v>
      </c>
      <c r="B370" s="150" t="s">
        <v>397</v>
      </c>
      <c r="C370" s="149"/>
      <c r="D370" s="149"/>
      <c r="E370" s="191">
        <v>13100</v>
      </c>
      <c r="F370" s="191">
        <v>13100</v>
      </c>
    </row>
    <row r="371" spans="1:6" ht="37.5">
      <c r="A371" s="137" t="s">
        <v>2005</v>
      </c>
      <c r="B371" s="150" t="s">
        <v>453</v>
      </c>
      <c r="C371" s="149"/>
      <c r="D371" s="149"/>
      <c r="E371" s="191">
        <v>5500</v>
      </c>
      <c r="F371" s="191">
        <v>5500</v>
      </c>
    </row>
    <row r="372" spans="1:6" ht="18.75">
      <c r="A372" s="144" t="s">
        <v>1824</v>
      </c>
      <c r="B372" s="147" t="s">
        <v>452</v>
      </c>
      <c r="C372" s="138"/>
      <c r="D372" s="138"/>
      <c r="E372" s="192">
        <v>4000</v>
      </c>
      <c r="F372" s="192">
        <v>4000</v>
      </c>
    </row>
    <row r="373" spans="1:6" ht="56.25">
      <c r="A373" s="144" t="s">
        <v>1842</v>
      </c>
      <c r="B373" s="147" t="s">
        <v>452</v>
      </c>
      <c r="C373" s="138" t="s">
        <v>409</v>
      </c>
      <c r="D373" s="138" t="s">
        <v>285</v>
      </c>
      <c r="E373" s="192">
        <v>4000</v>
      </c>
      <c r="F373" s="192">
        <v>4000</v>
      </c>
    </row>
    <row r="374" spans="1:6" ht="37.5">
      <c r="A374" s="144" t="s">
        <v>1849</v>
      </c>
      <c r="B374" s="147" t="s">
        <v>600</v>
      </c>
      <c r="C374" s="138"/>
      <c r="D374" s="138"/>
      <c r="E374" s="192">
        <v>1500</v>
      </c>
      <c r="F374" s="192">
        <v>1500</v>
      </c>
    </row>
    <row r="375" spans="1:6" ht="56.25">
      <c r="A375" s="144" t="s">
        <v>1842</v>
      </c>
      <c r="B375" s="147" t="s">
        <v>600</v>
      </c>
      <c r="C375" s="138" t="s">
        <v>409</v>
      </c>
      <c r="D375" s="138" t="s">
        <v>295</v>
      </c>
      <c r="E375" s="192">
        <v>1500</v>
      </c>
      <c r="F375" s="192">
        <v>1500</v>
      </c>
    </row>
    <row r="376" spans="1:6" ht="56.25">
      <c r="A376" s="137" t="s">
        <v>2006</v>
      </c>
      <c r="B376" s="150" t="s">
        <v>395</v>
      </c>
      <c r="C376" s="149"/>
      <c r="D376" s="149"/>
      <c r="E376" s="191">
        <v>7600</v>
      </c>
      <c r="F376" s="191">
        <v>7600</v>
      </c>
    </row>
    <row r="377" spans="1:6" ht="18.75">
      <c r="A377" s="144" t="s">
        <v>1824</v>
      </c>
      <c r="B377" s="147" t="s">
        <v>394</v>
      </c>
      <c r="C377" s="138"/>
      <c r="D377" s="138"/>
      <c r="E377" s="192">
        <v>7600</v>
      </c>
      <c r="F377" s="192">
        <v>7600</v>
      </c>
    </row>
    <row r="378" spans="1:6" ht="56.25">
      <c r="A378" s="144" t="s">
        <v>1822</v>
      </c>
      <c r="B378" s="147" t="s">
        <v>394</v>
      </c>
      <c r="C378" s="138" t="s">
        <v>342</v>
      </c>
      <c r="D378" s="138" t="s">
        <v>291</v>
      </c>
      <c r="E378" s="192">
        <v>7600</v>
      </c>
      <c r="F378" s="192">
        <v>7600</v>
      </c>
    </row>
    <row r="379" spans="1:6" ht="75">
      <c r="A379" s="137" t="s">
        <v>2007</v>
      </c>
      <c r="B379" s="150" t="s">
        <v>416</v>
      </c>
      <c r="C379" s="149"/>
      <c r="D379" s="149"/>
      <c r="E379" s="191">
        <v>1439500</v>
      </c>
      <c r="F379" s="191">
        <v>1439500</v>
      </c>
    </row>
    <row r="380" spans="1:6" ht="56.25">
      <c r="A380" s="137" t="s">
        <v>2008</v>
      </c>
      <c r="B380" s="150" t="s">
        <v>582</v>
      </c>
      <c r="C380" s="149"/>
      <c r="D380" s="149"/>
      <c r="E380" s="191">
        <v>270000</v>
      </c>
      <c r="F380" s="191">
        <v>270000</v>
      </c>
    </row>
    <row r="381" spans="1:6" ht="56.25">
      <c r="A381" s="137" t="s">
        <v>2009</v>
      </c>
      <c r="B381" s="150" t="s">
        <v>580</v>
      </c>
      <c r="C381" s="149"/>
      <c r="D381" s="149"/>
      <c r="E381" s="191">
        <v>270000</v>
      </c>
      <c r="F381" s="191">
        <v>270000</v>
      </c>
    </row>
    <row r="382" spans="1:6" ht="18.75">
      <c r="A382" s="144" t="s">
        <v>1824</v>
      </c>
      <c r="B382" s="147" t="s">
        <v>579</v>
      </c>
      <c r="C382" s="138"/>
      <c r="D382" s="138"/>
      <c r="E382" s="192">
        <v>263000</v>
      </c>
      <c r="F382" s="192">
        <v>263000</v>
      </c>
    </row>
    <row r="383" spans="1:6" ht="56.25">
      <c r="A383" s="144" t="s">
        <v>1822</v>
      </c>
      <c r="B383" s="147" t="s">
        <v>579</v>
      </c>
      <c r="C383" s="138" t="s">
        <v>342</v>
      </c>
      <c r="D383" s="138" t="s">
        <v>289</v>
      </c>
      <c r="E383" s="192">
        <v>13000</v>
      </c>
      <c r="F383" s="192">
        <v>13000</v>
      </c>
    </row>
    <row r="384" spans="1:6" ht="37.5">
      <c r="A384" s="144" t="s">
        <v>1823</v>
      </c>
      <c r="B384" s="147" t="s">
        <v>579</v>
      </c>
      <c r="C384" s="138" t="s">
        <v>378</v>
      </c>
      <c r="D384" s="138" t="s">
        <v>303</v>
      </c>
      <c r="E384" s="192">
        <v>250000</v>
      </c>
      <c r="F384" s="192">
        <v>250000</v>
      </c>
    </row>
    <row r="385" spans="1:6" ht="18.75">
      <c r="A385" s="144" t="s">
        <v>1824</v>
      </c>
      <c r="B385" s="147" t="s">
        <v>644</v>
      </c>
      <c r="C385" s="138"/>
      <c r="D385" s="138"/>
      <c r="E385" s="192">
        <v>7000</v>
      </c>
      <c r="F385" s="192">
        <v>7000</v>
      </c>
    </row>
    <row r="386" spans="1:6" ht="56.25">
      <c r="A386" s="144" t="s">
        <v>1842</v>
      </c>
      <c r="B386" s="147" t="s">
        <v>644</v>
      </c>
      <c r="C386" s="138" t="s">
        <v>409</v>
      </c>
      <c r="D386" s="138" t="s">
        <v>289</v>
      </c>
      <c r="E386" s="192">
        <v>7000</v>
      </c>
      <c r="F386" s="192">
        <v>7000</v>
      </c>
    </row>
    <row r="387" spans="1:6" ht="37.5">
      <c r="A387" s="137" t="s">
        <v>2010</v>
      </c>
      <c r="B387" s="150" t="s">
        <v>598</v>
      </c>
      <c r="C387" s="149"/>
      <c r="D387" s="149"/>
      <c r="E387" s="191">
        <v>320000</v>
      </c>
      <c r="F387" s="191">
        <v>320000</v>
      </c>
    </row>
    <row r="388" spans="1:6" ht="37.5">
      <c r="A388" s="137" t="s">
        <v>2011</v>
      </c>
      <c r="B388" s="150" t="s">
        <v>596</v>
      </c>
      <c r="C388" s="149"/>
      <c r="D388" s="149"/>
      <c r="E388" s="191">
        <v>320000</v>
      </c>
      <c r="F388" s="191">
        <v>320000</v>
      </c>
    </row>
    <row r="389" spans="1:6" ht="18.75">
      <c r="A389" s="144" t="s">
        <v>1824</v>
      </c>
      <c r="B389" s="147" t="s">
        <v>643</v>
      </c>
      <c r="C389" s="138"/>
      <c r="D389" s="138"/>
      <c r="E389" s="192">
        <v>20000</v>
      </c>
      <c r="F389" s="192">
        <v>20000</v>
      </c>
    </row>
    <row r="390" spans="1:6" ht="56.25">
      <c r="A390" s="144" t="s">
        <v>1822</v>
      </c>
      <c r="B390" s="147" t="s">
        <v>643</v>
      </c>
      <c r="C390" s="138" t="s">
        <v>342</v>
      </c>
      <c r="D390" s="138" t="s">
        <v>289</v>
      </c>
      <c r="E390" s="192">
        <v>20000</v>
      </c>
      <c r="F390" s="192">
        <v>20000</v>
      </c>
    </row>
    <row r="391" spans="1:6" ht="18.75">
      <c r="A391" s="144" t="s">
        <v>2012</v>
      </c>
      <c r="B391" s="147" t="s">
        <v>641</v>
      </c>
      <c r="C391" s="138"/>
      <c r="D391" s="138"/>
      <c r="E391" s="192">
        <v>30000</v>
      </c>
      <c r="F391" s="192">
        <v>30000</v>
      </c>
    </row>
    <row r="392" spans="1:6" ht="56.25">
      <c r="A392" s="144" t="s">
        <v>1842</v>
      </c>
      <c r="B392" s="147" t="s">
        <v>641</v>
      </c>
      <c r="C392" s="138" t="s">
        <v>409</v>
      </c>
      <c r="D392" s="138" t="s">
        <v>289</v>
      </c>
      <c r="E392" s="192">
        <v>30000</v>
      </c>
      <c r="F392" s="192">
        <v>30000</v>
      </c>
    </row>
    <row r="393" spans="1:6" ht="37.5">
      <c r="A393" s="144" t="s">
        <v>2013</v>
      </c>
      <c r="B393" s="147" t="s">
        <v>594</v>
      </c>
      <c r="C393" s="138"/>
      <c r="D393" s="138"/>
      <c r="E393" s="192">
        <v>270000</v>
      </c>
      <c r="F393" s="192">
        <v>270000</v>
      </c>
    </row>
    <row r="394" spans="1:6" ht="56.25">
      <c r="A394" s="144" t="s">
        <v>1842</v>
      </c>
      <c r="B394" s="147" t="s">
        <v>594</v>
      </c>
      <c r="C394" s="138" t="s">
        <v>409</v>
      </c>
      <c r="D394" s="138"/>
      <c r="E394" s="192">
        <v>270000</v>
      </c>
      <c r="F394" s="192">
        <v>270000</v>
      </c>
    </row>
    <row r="395" spans="1:6" ht="56.25">
      <c r="A395" s="144" t="s">
        <v>1842</v>
      </c>
      <c r="B395" s="147" t="s">
        <v>594</v>
      </c>
      <c r="C395" s="138" t="s">
        <v>409</v>
      </c>
      <c r="D395" s="138" t="s">
        <v>289</v>
      </c>
      <c r="E395" s="192">
        <v>50000</v>
      </c>
      <c r="F395" s="192">
        <v>50000</v>
      </c>
    </row>
    <row r="396" spans="1:6" ht="56.25">
      <c r="A396" s="144" t="s">
        <v>1842</v>
      </c>
      <c r="B396" s="147" t="s">
        <v>594</v>
      </c>
      <c r="C396" s="138" t="s">
        <v>409</v>
      </c>
      <c r="D396" s="138" t="s">
        <v>295</v>
      </c>
      <c r="E396" s="192">
        <v>220000</v>
      </c>
      <c r="F396" s="192">
        <v>220000</v>
      </c>
    </row>
    <row r="397" spans="1:6" ht="18.75">
      <c r="A397" s="137" t="s">
        <v>2014</v>
      </c>
      <c r="B397" s="150" t="s">
        <v>414</v>
      </c>
      <c r="C397" s="149"/>
      <c r="D397" s="149"/>
      <c r="E397" s="191">
        <v>67900</v>
      </c>
      <c r="F397" s="191">
        <v>67900</v>
      </c>
    </row>
    <row r="398" spans="1:6" ht="18.75">
      <c r="A398" s="137" t="s">
        <v>2015</v>
      </c>
      <c r="B398" s="150" t="s">
        <v>412</v>
      </c>
      <c r="C398" s="149"/>
      <c r="D398" s="149"/>
      <c r="E398" s="191">
        <v>67900</v>
      </c>
      <c r="F398" s="191">
        <v>67900</v>
      </c>
    </row>
    <row r="399" spans="1:6" ht="18.75">
      <c r="A399" s="144" t="s">
        <v>1824</v>
      </c>
      <c r="B399" s="147" t="s">
        <v>410</v>
      </c>
      <c r="C399" s="138"/>
      <c r="D399" s="138"/>
      <c r="E399" s="192">
        <v>67900</v>
      </c>
      <c r="F399" s="192">
        <v>67900</v>
      </c>
    </row>
    <row r="400" spans="1:6" ht="56.25">
      <c r="A400" s="144" t="s">
        <v>1822</v>
      </c>
      <c r="B400" s="147" t="s">
        <v>410</v>
      </c>
      <c r="C400" s="138" t="s">
        <v>342</v>
      </c>
      <c r="D400" s="138" t="s">
        <v>289</v>
      </c>
      <c r="E400" s="192">
        <v>40000</v>
      </c>
      <c r="F400" s="192">
        <v>40000</v>
      </c>
    </row>
    <row r="401" spans="1:6" ht="56.25">
      <c r="A401" s="144" t="s">
        <v>1842</v>
      </c>
      <c r="B401" s="147" t="s">
        <v>410</v>
      </c>
      <c r="C401" s="138" t="s">
        <v>409</v>
      </c>
      <c r="D401" s="138" t="s">
        <v>289</v>
      </c>
      <c r="E401" s="192">
        <v>27900</v>
      </c>
      <c r="F401" s="192">
        <v>27900</v>
      </c>
    </row>
    <row r="402" spans="1:6" ht="37.5">
      <c r="A402" s="137" t="s">
        <v>2016</v>
      </c>
      <c r="B402" s="150" t="s">
        <v>442</v>
      </c>
      <c r="C402" s="149"/>
      <c r="D402" s="149"/>
      <c r="E402" s="191">
        <v>781600</v>
      </c>
      <c r="F402" s="191">
        <v>781600</v>
      </c>
    </row>
    <row r="403" spans="1:6" ht="37.5">
      <c r="A403" s="137" t="s">
        <v>2017</v>
      </c>
      <c r="B403" s="150" t="s">
        <v>440</v>
      </c>
      <c r="C403" s="149"/>
      <c r="D403" s="149"/>
      <c r="E403" s="191">
        <v>781600</v>
      </c>
      <c r="F403" s="191">
        <v>781600</v>
      </c>
    </row>
    <row r="404" spans="1:6" ht="18.75">
      <c r="A404" s="144" t="s">
        <v>1824</v>
      </c>
      <c r="B404" s="147" t="s">
        <v>439</v>
      </c>
      <c r="C404" s="138"/>
      <c r="D404" s="138"/>
      <c r="E404" s="192">
        <v>421600</v>
      </c>
      <c r="F404" s="192">
        <v>421600</v>
      </c>
    </row>
    <row r="405" spans="1:6" ht="56.25">
      <c r="A405" s="144" t="s">
        <v>1842</v>
      </c>
      <c r="B405" s="147" t="s">
        <v>439</v>
      </c>
      <c r="C405" s="138" t="s">
        <v>409</v>
      </c>
      <c r="D405" s="138"/>
      <c r="E405" s="192">
        <v>421600</v>
      </c>
      <c r="F405" s="192">
        <v>421600</v>
      </c>
    </row>
    <row r="406" spans="1:6" ht="56.25">
      <c r="A406" s="144" t="s">
        <v>1842</v>
      </c>
      <c r="B406" s="147" t="s">
        <v>439</v>
      </c>
      <c r="C406" s="138" t="s">
        <v>409</v>
      </c>
      <c r="D406" s="138" t="s">
        <v>283</v>
      </c>
      <c r="E406" s="192">
        <v>140000</v>
      </c>
      <c r="F406" s="192">
        <v>140000</v>
      </c>
    </row>
    <row r="407" spans="1:6" ht="56.25">
      <c r="A407" s="144" t="s">
        <v>1842</v>
      </c>
      <c r="B407" s="147" t="s">
        <v>439</v>
      </c>
      <c r="C407" s="138" t="s">
        <v>409</v>
      </c>
      <c r="D407" s="138" t="s">
        <v>285</v>
      </c>
      <c r="E407" s="192">
        <v>156000</v>
      </c>
      <c r="F407" s="192">
        <v>156000</v>
      </c>
    </row>
    <row r="408" spans="1:6" ht="56.25">
      <c r="A408" s="144" t="s">
        <v>1842</v>
      </c>
      <c r="B408" s="147" t="s">
        <v>439</v>
      </c>
      <c r="C408" s="138" t="s">
        <v>409</v>
      </c>
      <c r="D408" s="138" t="s">
        <v>287</v>
      </c>
      <c r="E408" s="192">
        <v>125600</v>
      </c>
      <c r="F408" s="192">
        <v>125600</v>
      </c>
    </row>
    <row r="409" spans="1:6" ht="18.75">
      <c r="A409" s="144" t="s">
        <v>1980</v>
      </c>
      <c r="B409" s="147" t="s">
        <v>647</v>
      </c>
      <c r="C409" s="138"/>
      <c r="D409" s="138"/>
      <c r="E409" s="192">
        <v>300000</v>
      </c>
      <c r="F409" s="192">
        <v>300000</v>
      </c>
    </row>
    <row r="410" spans="1:6" ht="56.25">
      <c r="A410" s="144" t="s">
        <v>1842</v>
      </c>
      <c r="B410" s="147" t="s">
        <v>647</v>
      </c>
      <c r="C410" s="138" t="s">
        <v>409</v>
      </c>
      <c r="D410" s="138" t="s">
        <v>287</v>
      </c>
      <c r="E410" s="192">
        <v>300000</v>
      </c>
      <c r="F410" s="192">
        <v>300000</v>
      </c>
    </row>
    <row r="411" spans="1:6" ht="37.5">
      <c r="A411" s="144" t="s">
        <v>2018</v>
      </c>
      <c r="B411" s="147" t="s">
        <v>645</v>
      </c>
      <c r="C411" s="138"/>
      <c r="D411" s="138"/>
      <c r="E411" s="192">
        <v>60000</v>
      </c>
      <c r="F411" s="192">
        <v>60000</v>
      </c>
    </row>
    <row r="412" spans="1:6" ht="56.25">
      <c r="A412" s="144" t="s">
        <v>1842</v>
      </c>
      <c r="B412" s="147" t="s">
        <v>645</v>
      </c>
      <c r="C412" s="138" t="s">
        <v>409</v>
      </c>
      <c r="D412" s="138" t="s">
        <v>287</v>
      </c>
      <c r="E412" s="192">
        <v>60000</v>
      </c>
      <c r="F412" s="192">
        <v>60000</v>
      </c>
    </row>
    <row r="413" spans="1:6" ht="18.75">
      <c r="A413" s="193" t="s">
        <v>1801</v>
      </c>
      <c r="B413" s="194"/>
      <c r="C413" s="195"/>
      <c r="D413" s="195"/>
      <c r="E413" s="196">
        <f>E414+E418+E422</f>
        <v>26368059</v>
      </c>
      <c r="F413" s="196">
        <f>F414+F418+F422</f>
        <v>26744506</v>
      </c>
    </row>
    <row r="414" spans="1:6" ht="18.75">
      <c r="A414" s="137" t="s">
        <v>2019</v>
      </c>
      <c r="B414" s="150" t="s">
        <v>960</v>
      </c>
      <c r="C414" s="149"/>
      <c r="D414" s="149"/>
      <c r="E414" s="191">
        <v>1565772</v>
      </c>
      <c r="F414" s="191">
        <v>1565772</v>
      </c>
    </row>
    <row r="415" spans="1:6" ht="18.75">
      <c r="A415" s="137" t="s">
        <v>1802</v>
      </c>
      <c r="B415" s="150" t="s">
        <v>958</v>
      </c>
      <c r="C415" s="149"/>
      <c r="D415" s="149"/>
      <c r="E415" s="191">
        <v>1565772</v>
      </c>
      <c r="F415" s="191">
        <v>1565772</v>
      </c>
    </row>
    <row r="416" spans="1:6" ht="37.5">
      <c r="A416" s="144" t="s">
        <v>2020</v>
      </c>
      <c r="B416" s="147" t="s">
        <v>956</v>
      </c>
      <c r="C416" s="138"/>
      <c r="D416" s="138"/>
      <c r="E416" s="192">
        <v>1565772</v>
      </c>
      <c r="F416" s="192">
        <v>1565772</v>
      </c>
    </row>
    <row r="417" spans="1:6" ht="93.75">
      <c r="A417" s="144" t="s">
        <v>1827</v>
      </c>
      <c r="B417" s="147" t="s">
        <v>956</v>
      </c>
      <c r="C417" s="138" t="s">
        <v>357</v>
      </c>
      <c r="D417" s="138" t="s">
        <v>237</v>
      </c>
      <c r="E417" s="192">
        <v>1565772</v>
      </c>
      <c r="F417" s="192">
        <v>1565772</v>
      </c>
    </row>
    <row r="418" spans="1:6" ht="18.75">
      <c r="A418" s="137" t="s">
        <v>2021</v>
      </c>
      <c r="B418" s="150" t="s">
        <v>1804</v>
      </c>
      <c r="C418" s="149"/>
      <c r="D418" s="149"/>
      <c r="E418" s="191">
        <v>733749</v>
      </c>
      <c r="F418" s="191">
        <v>733749</v>
      </c>
    </row>
    <row r="419" spans="1:6" ht="18.75">
      <c r="A419" s="137" t="s">
        <v>2022</v>
      </c>
      <c r="B419" s="150" t="s">
        <v>1806</v>
      </c>
      <c r="C419" s="149"/>
      <c r="D419" s="149"/>
      <c r="E419" s="191">
        <v>733749</v>
      </c>
      <c r="F419" s="191">
        <v>733749</v>
      </c>
    </row>
    <row r="420" spans="1:6" ht="37.5">
      <c r="A420" s="144" t="s">
        <v>2023</v>
      </c>
      <c r="B420" s="147" t="s">
        <v>965</v>
      </c>
      <c r="C420" s="138"/>
      <c r="D420" s="138"/>
      <c r="E420" s="192">
        <v>733749</v>
      </c>
      <c r="F420" s="192">
        <v>733749</v>
      </c>
    </row>
    <row r="421" spans="1:6" ht="93.75">
      <c r="A421" s="144" t="s">
        <v>1827</v>
      </c>
      <c r="B421" s="147" t="s">
        <v>965</v>
      </c>
      <c r="C421" s="138" t="s">
        <v>357</v>
      </c>
      <c r="D421" s="138" t="s">
        <v>235</v>
      </c>
      <c r="E421" s="192">
        <v>733749</v>
      </c>
      <c r="F421" s="192">
        <v>733749</v>
      </c>
    </row>
    <row r="422" spans="1:6" ht="37.5">
      <c r="A422" s="137" t="s">
        <v>2024</v>
      </c>
      <c r="B422" s="150" t="s">
        <v>333</v>
      </c>
      <c r="C422" s="149"/>
      <c r="D422" s="149"/>
      <c r="E422" s="191">
        <v>24068538</v>
      </c>
      <c r="F422" s="191">
        <v>24444985</v>
      </c>
    </row>
    <row r="423" spans="1:6" ht="18.75">
      <c r="A423" s="137" t="s">
        <v>2025</v>
      </c>
      <c r="B423" s="150" t="s">
        <v>331</v>
      </c>
      <c r="C423" s="149"/>
      <c r="D423" s="149"/>
      <c r="E423" s="191">
        <v>24068538</v>
      </c>
      <c r="F423" s="191">
        <v>24444985</v>
      </c>
    </row>
    <row r="424" spans="1:6" ht="37.5">
      <c r="A424" s="144" t="s">
        <v>2026</v>
      </c>
      <c r="B424" s="147" t="s">
        <v>373</v>
      </c>
      <c r="C424" s="138"/>
      <c r="D424" s="138"/>
      <c r="E424" s="192">
        <v>17180691</v>
      </c>
      <c r="F424" s="192">
        <v>17557138</v>
      </c>
    </row>
    <row r="425" spans="1:6" ht="93.75">
      <c r="A425" s="144" t="s">
        <v>1827</v>
      </c>
      <c r="B425" s="147" t="s">
        <v>373</v>
      </c>
      <c r="C425" s="138" t="s">
        <v>357</v>
      </c>
      <c r="D425" s="138"/>
      <c r="E425" s="192">
        <v>17180691</v>
      </c>
      <c r="F425" s="192">
        <v>17557138</v>
      </c>
    </row>
    <row r="426" spans="1:6" ht="93.75">
      <c r="A426" s="144" t="s">
        <v>1827</v>
      </c>
      <c r="B426" s="147" t="s">
        <v>373</v>
      </c>
      <c r="C426" s="138" t="s">
        <v>357</v>
      </c>
      <c r="D426" s="138" t="s">
        <v>235</v>
      </c>
      <c r="E426" s="192">
        <v>616104</v>
      </c>
      <c r="F426" s="192">
        <v>616104</v>
      </c>
    </row>
    <row r="427" spans="1:6" ht="93.75">
      <c r="A427" s="144" t="s">
        <v>1827</v>
      </c>
      <c r="B427" s="147" t="s">
        <v>373</v>
      </c>
      <c r="C427" s="138" t="s">
        <v>357</v>
      </c>
      <c r="D427" s="138" t="s">
        <v>237</v>
      </c>
      <c r="E427" s="192">
        <v>5381718</v>
      </c>
      <c r="F427" s="192">
        <v>5758165</v>
      </c>
    </row>
    <row r="428" spans="1:6" ht="93.75">
      <c r="A428" s="144" t="s">
        <v>1827</v>
      </c>
      <c r="B428" s="147" t="s">
        <v>373</v>
      </c>
      <c r="C428" s="138" t="s">
        <v>357</v>
      </c>
      <c r="D428" s="138" t="s">
        <v>241</v>
      </c>
      <c r="E428" s="192">
        <v>4609300</v>
      </c>
      <c r="F428" s="192">
        <v>4609300</v>
      </c>
    </row>
    <row r="429" spans="1:6" ht="93.75">
      <c r="A429" s="144" t="s">
        <v>1827</v>
      </c>
      <c r="B429" s="147" t="s">
        <v>373</v>
      </c>
      <c r="C429" s="138" t="s">
        <v>357</v>
      </c>
      <c r="D429" s="138" t="s">
        <v>245</v>
      </c>
      <c r="E429" s="192">
        <v>5087000</v>
      </c>
      <c r="F429" s="192">
        <v>5087000</v>
      </c>
    </row>
    <row r="430" spans="1:6" ht="93.75">
      <c r="A430" s="144" t="s">
        <v>1827</v>
      </c>
      <c r="B430" s="147" t="s">
        <v>373</v>
      </c>
      <c r="C430" s="138" t="s">
        <v>357</v>
      </c>
      <c r="D430" s="138" t="s">
        <v>291</v>
      </c>
      <c r="E430" s="192">
        <v>1486569</v>
      </c>
      <c r="F430" s="192">
        <v>1486569</v>
      </c>
    </row>
    <row r="431" spans="1:6" ht="37.5">
      <c r="A431" s="144" t="s">
        <v>2027</v>
      </c>
      <c r="B431" s="147" t="s">
        <v>371</v>
      </c>
      <c r="C431" s="138"/>
      <c r="D431" s="138"/>
      <c r="E431" s="192">
        <v>91047</v>
      </c>
      <c r="F431" s="192">
        <v>91047</v>
      </c>
    </row>
    <row r="432" spans="1:6" ht="93.75">
      <c r="A432" s="144" t="s">
        <v>1827</v>
      </c>
      <c r="B432" s="147" t="s">
        <v>371</v>
      </c>
      <c r="C432" s="138" t="s">
        <v>357</v>
      </c>
      <c r="D432" s="138" t="s">
        <v>237</v>
      </c>
      <c r="E432" s="192">
        <v>14200</v>
      </c>
      <c r="F432" s="192">
        <v>14200</v>
      </c>
    </row>
    <row r="433" spans="1:6" ht="56.25">
      <c r="A433" s="144" t="s">
        <v>1822</v>
      </c>
      <c r="B433" s="147" t="s">
        <v>371</v>
      </c>
      <c r="C433" s="138" t="s">
        <v>342</v>
      </c>
      <c r="D433" s="138"/>
      <c r="E433" s="192">
        <v>75647</v>
      </c>
      <c r="F433" s="192">
        <v>75647</v>
      </c>
    </row>
    <row r="434" spans="1:6" ht="56.25">
      <c r="A434" s="144" t="s">
        <v>1822</v>
      </c>
      <c r="B434" s="147" t="s">
        <v>371</v>
      </c>
      <c r="C434" s="138" t="s">
        <v>342</v>
      </c>
      <c r="D434" s="138" t="s">
        <v>235</v>
      </c>
      <c r="E434" s="192">
        <v>27047</v>
      </c>
      <c r="F434" s="192">
        <v>27047</v>
      </c>
    </row>
    <row r="435" spans="1:6" ht="56.25">
      <c r="A435" s="144" t="s">
        <v>1822</v>
      </c>
      <c r="B435" s="147" t="s">
        <v>371</v>
      </c>
      <c r="C435" s="138" t="s">
        <v>342</v>
      </c>
      <c r="D435" s="138" t="s">
        <v>241</v>
      </c>
      <c r="E435" s="192">
        <v>23600</v>
      </c>
      <c r="F435" s="192">
        <v>23600</v>
      </c>
    </row>
    <row r="436" spans="1:6" ht="56.25">
      <c r="A436" s="144" t="s">
        <v>1822</v>
      </c>
      <c r="B436" s="147" t="s">
        <v>371</v>
      </c>
      <c r="C436" s="138" t="s">
        <v>342</v>
      </c>
      <c r="D436" s="138" t="s">
        <v>245</v>
      </c>
      <c r="E436" s="192">
        <v>25000</v>
      </c>
      <c r="F436" s="192">
        <v>25000</v>
      </c>
    </row>
    <row r="437" spans="1:6" ht="18.75">
      <c r="A437" s="144" t="s">
        <v>1832</v>
      </c>
      <c r="B437" s="147" t="s">
        <v>371</v>
      </c>
      <c r="C437" s="138" t="s">
        <v>337</v>
      </c>
      <c r="D437" s="138" t="s">
        <v>237</v>
      </c>
      <c r="E437" s="192">
        <v>1200</v>
      </c>
      <c r="F437" s="192">
        <v>1200</v>
      </c>
    </row>
    <row r="438" spans="1:6" ht="18.75">
      <c r="A438" s="144" t="s">
        <v>2028</v>
      </c>
      <c r="B438" s="147" t="s">
        <v>327</v>
      </c>
      <c r="C438" s="138"/>
      <c r="D438" s="138"/>
      <c r="E438" s="192">
        <v>500000</v>
      </c>
      <c r="F438" s="192">
        <v>500000</v>
      </c>
    </row>
    <row r="439" spans="1:6" ht="37.5">
      <c r="A439" s="144" t="s">
        <v>2029</v>
      </c>
      <c r="B439" s="147" t="s">
        <v>327</v>
      </c>
      <c r="C439" s="138" t="s">
        <v>326</v>
      </c>
      <c r="D439" s="138" t="s">
        <v>319</v>
      </c>
      <c r="E439" s="192">
        <v>500000</v>
      </c>
      <c r="F439" s="192">
        <v>500000</v>
      </c>
    </row>
    <row r="440" spans="1:6" ht="37.5">
      <c r="A440" s="144" t="s">
        <v>2030</v>
      </c>
      <c r="B440" s="147" t="s">
        <v>354</v>
      </c>
      <c r="C440" s="138"/>
      <c r="D440" s="138"/>
      <c r="E440" s="192">
        <v>498200</v>
      </c>
      <c r="F440" s="192">
        <v>498200</v>
      </c>
    </row>
    <row r="441" spans="1:6" ht="18.75">
      <c r="A441" s="144" t="s">
        <v>1832</v>
      </c>
      <c r="B441" s="147" t="s">
        <v>354</v>
      </c>
      <c r="C441" s="138" t="s">
        <v>337</v>
      </c>
      <c r="D441" s="138" t="s">
        <v>245</v>
      </c>
      <c r="E441" s="192">
        <v>498200</v>
      </c>
      <c r="F441" s="192">
        <v>498200</v>
      </c>
    </row>
    <row r="442" spans="1:6" ht="75">
      <c r="A442" s="144" t="s">
        <v>2031</v>
      </c>
      <c r="B442" s="147" t="s">
        <v>949</v>
      </c>
      <c r="C442" s="138"/>
      <c r="D442" s="138"/>
      <c r="E442" s="192">
        <v>2100</v>
      </c>
      <c r="F442" s="192">
        <v>2100</v>
      </c>
    </row>
    <row r="443" spans="1:6" ht="56.25">
      <c r="A443" s="144" t="s">
        <v>1822</v>
      </c>
      <c r="B443" s="147" t="s">
        <v>949</v>
      </c>
      <c r="C443" s="138" t="s">
        <v>342</v>
      </c>
      <c r="D443" s="138" t="s">
        <v>239</v>
      </c>
      <c r="E443" s="192">
        <v>2100</v>
      </c>
      <c r="F443" s="192">
        <v>2100</v>
      </c>
    </row>
    <row r="444" spans="1:6" ht="56.25">
      <c r="A444" s="144" t="s">
        <v>2032</v>
      </c>
      <c r="B444" s="147" t="s">
        <v>947</v>
      </c>
      <c r="C444" s="138"/>
      <c r="D444" s="138"/>
      <c r="E444" s="192">
        <v>1234000</v>
      </c>
      <c r="F444" s="192">
        <v>1234000</v>
      </c>
    </row>
    <row r="445" spans="1:6" ht="93.75">
      <c r="A445" s="144" t="s">
        <v>1827</v>
      </c>
      <c r="B445" s="147" t="s">
        <v>947</v>
      </c>
      <c r="C445" s="138" t="s">
        <v>357</v>
      </c>
      <c r="D445" s="138" t="s">
        <v>245</v>
      </c>
      <c r="E445" s="192">
        <v>685200</v>
      </c>
      <c r="F445" s="192">
        <v>685200</v>
      </c>
    </row>
    <row r="446" spans="1:6" ht="56.25">
      <c r="A446" s="144" t="s">
        <v>1822</v>
      </c>
      <c r="B446" s="147" t="s">
        <v>947</v>
      </c>
      <c r="C446" s="138" t="s">
        <v>342</v>
      </c>
      <c r="D446" s="138" t="s">
        <v>245</v>
      </c>
      <c r="E446" s="192">
        <v>547300</v>
      </c>
      <c r="F446" s="192">
        <v>547300</v>
      </c>
    </row>
    <row r="447" spans="1:6" ht="18.75">
      <c r="A447" s="144" t="s">
        <v>1832</v>
      </c>
      <c r="B447" s="147" t="s">
        <v>947</v>
      </c>
      <c r="C447" s="138" t="s">
        <v>337</v>
      </c>
      <c r="D447" s="138" t="s">
        <v>245</v>
      </c>
      <c r="E447" s="192">
        <v>1500</v>
      </c>
      <c r="F447" s="192">
        <v>1500</v>
      </c>
    </row>
    <row r="448" spans="1:6" ht="56.25">
      <c r="A448" s="144" t="s">
        <v>2033</v>
      </c>
      <c r="B448" s="147" t="s">
        <v>954</v>
      </c>
      <c r="C448" s="138"/>
      <c r="D448" s="138"/>
      <c r="E448" s="192">
        <v>375400</v>
      </c>
      <c r="F448" s="192">
        <v>375400</v>
      </c>
    </row>
    <row r="449" spans="1:6" ht="93.75">
      <c r="A449" s="144" t="s">
        <v>1827</v>
      </c>
      <c r="B449" s="147" t="s">
        <v>954</v>
      </c>
      <c r="C449" s="138" t="s">
        <v>357</v>
      </c>
      <c r="D449" s="138" t="s">
        <v>237</v>
      </c>
      <c r="E449" s="192">
        <v>323500</v>
      </c>
      <c r="F449" s="192">
        <v>323500</v>
      </c>
    </row>
    <row r="450" spans="1:6" ht="56.25">
      <c r="A450" s="144" t="s">
        <v>1822</v>
      </c>
      <c r="B450" s="147" t="s">
        <v>954</v>
      </c>
      <c r="C450" s="138" t="s">
        <v>342</v>
      </c>
      <c r="D450" s="138" t="s">
        <v>237</v>
      </c>
      <c r="E450" s="192">
        <v>51900</v>
      </c>
      <c r="F450" s="192">
        <v>51900</v>
      </c>
    </row>
    <row r="451" spans="1:6" ht="56.25">
      <c r="A451" s="144" t="s">
        <v>2034</v>
      </c>
      <c r="B451" s="147" t="s">
        <v>952</v>
      </c>
      <c r="C451" s="138"/>
      <c r="D451" s="138"/>
      <c r="E451" s="192">
        <v>391800</v>
      </c>
      <c r="F451" s="192">
        <v>391800</v>
      </c>
    </row>
    <row r="452" spans="1:6" ht="93.75">
      <c r="A452" s="144" t="s">
        <v>1827</v>
      </c>
      <c r="B452" s="147" t="s">
        <v>952</v>
      </c>
      <c r="C452" s="138" t="s">
        <v>357</v>
      </c>
      <c r="D452" s="138" t="s">
        <v>237</v>
      </c>
      <c r="E452" s="192">
        <v>323500</v>
      </c>
      <c r="F452" s="192">
        <v>323500</v>
      </c>
    </row>
    <row r="453" spans="1:6" ht="56.25">
      <c r="A453" s="144" t="s">
        <v>1822</v>
      </c>
      <c r="B453" s="147" t="s">
        <v>952</v>
      </c>
      <c r="C453" s="138" t="s">
        <v>342</v>
      </c>
      <c r="D453" s="138" t="s">
        <v>237</v>
      </c>
      <c r="E453" s="192">
        <v>68300</v>
      </c>
      <c r="F453" s="192">
        <v>68300</v>
      </c>
    </row>
    <row r="454" spans="1:6" ht="75">
      <c r="A454" s="144" t="s">
        <v>2035</v>
      </c>
      <c r="B454" s="147" t="s">
        <v>928</v>
      </c>
      <c r="C454" s="138"/>
      <c r="D454" s="138"/>
      <c r="E454" s="192">
        <v>987200</v>
      </c>
      <c r="F454" s="192">
        <v>987200</v>
      </c>
    </row>
    <row r="455" spans="1:6" ht="93.75">
      <c r="A455" s="144" t="s">
        <v>1827</v>
      </c>
      <c r="B455" s="147" t="s">
        <v>928</v>
      </c>
      <c r="C455" s="138" t="s">
        <v>357</v>
      </c>
      <c r="D455" s="138" t="s">
        <v>305</v>
      </c>
      <c r="E455" s="192">
        <v>913000</v>
      </c>
      <c r="F455" s="192">
        <v>913000</v>
      </c>
    </row>
    <row r="456" spans="1:6" ht="56.25">
      <c r="A456" s="144" t="s">
        <v>1822</v>
      </c>
      <c r="B456" s="147" t="s">
        <v>928</v>
      </c>
      <c r="C456" s="138" t="s">
        <v>342</v>
      </c>
      <c r="D456" s="138" t="s">
        <v>305</v>
      </c>
      <c r="E456" s="192">
        <v>74200</v>
      </c>
      <c r="F456" s="192">
        <v>74200</v>
      </c>
    </row>
    <row r="457" spans="1:6" ht="75">
      <c r="A457" s="144" t="s">
        <v>2036</v>
      </c>
      <c r="B457" s="147" t="s">
        <v>930</v>
      </c>
      <c r="C457" s="138"/>
      <c r="D457" s="138"/>
      <c r="E457" s="192">
        <v>308100</v>
      </c>
      <c r="F457" s="192">
        <v>308100</v>
      </c>
    </row>
    <row r="458" spans="1:6" ht="93.75">
      <c r="A458" s="144" t="s">
        <v>1827</v>
      </c>
      <c r="B458" s="147" t="s">
        <v>930</v>
      </c>
      <c r="C458" s="138" t="s">
        <v>357</v>
      </c>
      <c r="D458" s="138" t="s">
        <v>275</v>
      </c>
      <c r="E458" s="192">
        <v>308100</v>
      </c>
      <c r="F458" s="192">
        <v>308100</v>
      </c>
    </row>
    <row r="459" spans="1:6" ht="18.75">
      <c r="A459" s="197" t="s">
        <v>2037</v>
      </c>
      <c r="B459" s="198" t="s">
        <v>368</v>
      </c>
      <c r="C459" s="199"/>
      <c r="D459" s="199"/>
      <c r="E459" s="200">
        <v>2500000</v>
      </c>
      <c r="F459" s="200">
        <v>2500000</v>
      </c>
    </row>
    <row r="460" spans="1:6" ht="18.75">
      <c r="A460" s="201" t="s">
        <v>1832</v>
      </c>
      <c r="B460" s="202" t="s">
        <v>368</v>
      </c>
      <c r="C460" s="203" t="s">
        <v>337</v>
      </c>
      <c r="D460" s="203" t="s">
        <v>243</v>
      </c>
      <c r="E460" s="204">
        <v>2500000</v>
      </c>
      <c r="F460" s="204">
        <v>2500000</v>
      </c>
    </row>
    <row r="461" spans="1:6" ht="18.75">
      <c r="A461" s="205"/>
      <c r="B461" s="206"/>
      <c r="C461" s="207"/>
      <c r="D461" s="207"/>
      <c r="E461" s="208"/>
      <c r="F461" s="208"/>
    </row>
    <row r="462" spans="1:6" ht="18.75">
      <c r="A462" s="205"/>
      <c r="B462" s="206"/>
      <c r="C462" s="207"/>
      <c r="D462" s="207"/>
      <c r="E462" s="208"/>
      <c r="F462" s="208"/>
    </row>
    <row r="463" spans="1:6" ht="18.75">
      <c r="A463" s="426" t="s">
        <v>1810</v>
      </c>
      <c r="B463" s="427"/>
      <c r="C463" s="427"/>
      <c r="D463" s="207"/>
      <c r="E463" s="208"/>
      <c r="F463" s="208"/>
    </row>
    <row r="464" spans="1:6" ht="15.75">
      <c r="A464" s="209" t="s">
        <v>2038</v>
      </c>
      <c r="B464" s="210"/>
      <c r="C464" s="72"/>
      <c r="D464" s="72"/>
      <c r="E464" s="211"/>
      <c r="F464" s="212"/>
    </row>
    <row r="465" spans="1:6" ht="15.75">
      <c r="A465" s="209"/>
      <c r="B465" s="210"/>
      <c r="C465" s="72"/>
      <c r="D465" s="72"/>
      <c r="E465" s="211"/>
      <c r="F465" s="212"/>
    </row>
    <row r="466" spans="1:6" ht="15.75">
      <c r="A466" s="209"/>
      <c r="B466" s="210"/>
      <c r="C466" s="72"/>
      <c r="D466" s="72"/>
      <c r="E466" s="211"/>
      <c r="F466" s="212"/>
    </row>
    <row r="467" spans="1:6" ht="15.75">
      <c r="A467" s="209" t="s">
        <v>1812</v>
      </c>
      <c r="B467" s="210"/>
      <c r="C467" s="72"/>
      <c r="D467" s="72"/>
      <c r="E467" s="211"/>
      <c r="F467" s="212"/>
    </row>
  </sheetData>
  <sheetProtection/>
  <mergeCells count="13">
    <mergeCell ref="C7:C8"/>
    <mergeCell ref="D7:D8"/>
    <mergeCell ref="E7:E8"/>
    <mergeCell ref="F7:F8"/>
    <mergeCell ref="A9:C9"/>
    <mergeCell ref="A463:C463"/>
    <mergeCell ref="E1:F1"/>
    <mergeCell ref="A2:F2"/>
    <mergeCell ref="A3:F3"/>
    <mergeCell ref="A4:F4"/>
    <mergeCell ref="A5:F5"/>
    <mergeCell ref="A7:A8"/>
    <mergeCell ref="B7:B8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C1">
      <selection activeCell="G4" sqref="G4"/>
    </sheetView>
  </sheetViews>
  <sheetFormatPr defaultColWidth="9.140625" defaultRowHeight="15"/>
  <cols>
    <col min="1" max="1" width="6.28125" style="217" customWidth="1"/>
    <col min="2" max="2" width="62.28125" style="217" customWidth="1"/>
    <col min="3" max="3" width="54.28125" style="260" customWidth="1"/>
    <col min="4" max="4" width="28.57421875" style="260" customWidth="1"/>
    <col min="5" max="5" width="17.421875" style="259" customWidth="1"/>
    <col min="6" max="6" width="16.421875" style="259" customWidth="1"/>
    <col min="7" max="7" width="20.8515625" style="259" customWidth="1"/>
    <col min="8" max="8" width="19.140625" style="259" customWidth="1"/>
    <col min="9" max="9" width="13.421875" style="217" customWidth="1"/>
    <col min="10" max="10" width="10.421875" style="217" customWidth="1"/>
    <col min="11" max="11" width="13.00390625" style="217" customWidth="1"/>
    <col min="12" max="12" width="14.57421875" style="217" customWidth="1"/>
    <col min="13" max="16384" width="9.140625" style="217" customWidth="1"/>
  </cols>
  <sheetData>
    <row r="1" spans="1:11" ht="15.75" customHeight="1">
      <c r="A1" s="213"/>
      <c r="B1" s="213"/>
      <c r="C1" s="214"/>
      <c r="D1" s="214"/>
      <c r="E1" s="215"/>
      <c r="F1" s="215"/>
      <c r="G1" s="449" t="s">
        <v>2039</v>
      </c>
      <c r="H1" s="449"/>
      <c r="I1" s="449"/>
      <c r="J1" s="449"/>
      <c r="K1" s="449"/>
    </row>
    <row r="2" spans="1:11" ht="45" customHeight="1">
      <c r="A2" s="213"/>
      <c r="B2" s="213"/>
      <c r="C2" s="214"/>
      <c r="D2" s="214"/>
      <c r="E2" s="215"/>
      <c r="F2" s="215"/>
      <c r="G2" s="450" t="s">
        <v>2040</v>
      </c>
      <c r="H2" s="450"/>
      <c r="I2" s="450"/>
      <c r="J2" s="450"/>
      <c r="K2" s="450"/>
    </row>
    <row r="3" spans="1:11" ht="15.75" customHeight="1">
      <c r="A3" s="213"/>
      <c r="B3" s="213"/>
      <c r="C3" s="214"/>
      <c r="D3" s="214"/>
      <c r="E3" s="215"/>
      <c r="F3" s="215"/>
      <c r="G3" s="451" t="s">
        <v>2041</v>
      </c>
      <c r="H3" s="451"/>
      <c r="I3" s="451"/>
      <c r="J3" s="451"/>
      <c r="K3" s="451"/>
    </row>
    <row r="4" spans="1:11" ht="15.75" customHeight="1">
      <c r="A4" s="213"/>
      <c r="B4" s="213"/>
      <c r="C4" s="214"/>
      <c r="D4" s="214"/>
      <c r="E4" s="215"/>
      <c r="F4" s="215"/>
      <c r="G4" s="218"/>
      <c r="H4" s="218"/>
      <c r="I4" s="218"/>
      <c r="J4" s="218"/>
      <c r="K4" s="218"/>
    </row>
    <row r="5" spans="1:11" ht="15.75" customHeight="1">
      <c r="A5" s="213"/>
      <c r="B5" s="213"/>
      <c r="C5" s="214"/>
      <c r="D5" s="214"/>
      <c r="E5" s="215"/>
      <c r="F5" s="215"/>
      <c r="G5" s="218"/>
      <c r="H5" s="218"/>
      <c r="I5" s="216"/>
      <c r="J5" s="216"/>
      <c r="K5" s="216"/>
    </row>
    <row r="6" spans="1:11" ht="27.75">
      <c r="A6" s="452" t="s">
        <v>2042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</row>
    <row r="7" spans="1:11" ht="23.25">
      <c r="A7" s="219"/>
      <c r="B7" s="219"/>
      <c r="C7" s="219"/>
      <c r="D7" s="219"/>
      <c r="E7" s="220"/>
      <c r="F7" s="220"/>
      <c r="G7" s="220"/>
      <c r="H7" s="220"/>
      <c r="I7" s="219"/>
      <c r="J7" s="219"/>
      <c r="K7" s="219"/>
    </row>
    <row r="8" spans="1:11" ht="15.75" customHeight="1">
      <c r="A8" s="443" t="s">
        <v>2043</v>
      </c>
      <c r="B8" s="453" t="s">
        <v>2044</v>
      </c>
      <c r="C8" s="443" t="s">
        <v>2045</v>
      </c>
      <c r="D8" s="443" t="s">
        <v>2046</v>
      </c>
      <c r="E8" s="447" t="s">
        <v>2047</v>
      </c>
      <c r="F8" s="221"/>
      <c r="G8" s="443" t="s">
        <v>2048</v>
      </c>
      <c r="H8" s="443"/>
      <c r="I8" s="443"/>
      <c r="J8" s="443" t="s">
        <v>2049</v>
      </c>
      <c r="K8" s="444" t="s">
        <v>2050</v>
      </c>
    </row>
    <row r="9" spans="1:11" ht="15.75" customHeight="1">
      <c r="A9" s="443"/>
      <c r="B9" s="453"/>
      <c r="C9" s="443"/>
      <c r="D9" s="443"/>
      <c r="E9" s="447"/>
      <c r="F9" s="445" t="s">
        <v>2051</v>
      </c>
      <c r="G9" s="447" t="s">
        <v>2052</v>
      </c>
      <c r="H9" s="447"/>
      <c r="I9" s="443" t="s">
        <v>2053</v>
      </c>
      <c r="J9" s="443"/>
      <c r="K9" s="444"/>
    </row>
    <row r="10" spans="1:11" ht="60">
      <c r="A10" s="453"/>
      <c r="B10" s="453"/>
      <c r="C10" s="443"/>
      <c r="D10" s="443"/>
      <c r="E10" s="454"/>
      <c r="F10" s="446"/>
      <c r="G10" s="223" t="s">
        <v>2054</v>
      </c>
      <c r="H10" s="223" t="s">
        <v>2055</v>
      </c>
      <c r="I10" s="443"/>
      <c r="J10" s="443"/>
      <c r="K10" s="444"/>
    </row>
    <row r="11" spans="1:11" ht="13.5" customHeight="1">
      <c r="A11" s="222">
        <v>1</v>
      </c>
      <c r="B11" s="222">
        <v>2</v>
      </c>
      <c r="C11" s="222">
        <v>3</v>
      </c>
      <c r="D11" s="222">
        <v>4</v>
      </c>
      <c r="E11" s="224">
        <v>5</v>
      </c>
      <c r="F11" s="224">
        <v>7</v>
      </c>
      <c r="G11" s="224">
        <v>8</v>
      </c>
      <c r="H11" s="224">
        <v>9</v>
      </c>
      <c r="I11" s="222">
        <v>10</v>
      </c>
      <c r="J11" s="225">
        <v>11</v>
      </c>
      <c r="K11" s="226">
        <v>12</v>
      </c>
    </row>
    <row r="12" spans="1:11" ht="21" customHeight="1">
      <c r="A12" s="448" t="s">
        <v>2056</v>
      </c>
      <c r="B12" s="448"/>
      <c r="C12" s="448"/>
      <c r="D12" s="227"/>
      <c r="E12" s="228"/>
      <c r="F12" s="228"/>
      <c r="G12" s="228"/>
      <c r="H12" s="228"/>
      <c r="I12" s="222"/>
      <c r="J12" s="225"/>
      <c r="K12" s="226"/>
    </row>
    <row r="13" spans="1:11" ht="21.75" customHeight="1">
      <c r="A13" s="438" t="s">
        <v>2057</v>
      </c>
      <c r="B13" s="439"/>
      <c r="C13" s="440"/>
      <c r="D13" s="229"/>
      <c r="E13" s="230"/>
      <c r="F13" s="230"/>
      <c r="G13" s="230"/>
      <c r="H13" s="230"/>
      <c r="I13" s="231"/>
      <c r="J13" s="232"/>
      <c r="K13" s="233"/>
    </row>
    <row r="14" spans="1:11" ht="120.75" customHeight="1">
      <c r="A14" s="234" t="s">
        <v>2058</v>
      </c>
      <c r="B14" s="235" t="s">
        <v>2059</v>
      </c>
      <c r="C14" s="236" t="s">
        <v>2060</v>
      </c>
      <c r="D14" s="237" t="s">
        <v>2061</v>
      </c>
      <c r="E14" s="238">
        <f aca="true" t="shared" si="0" ref="E14:E19">G14+H14+I14+F14</f>
        <v>12781</v>
      </c>
      <c r="F14" s="238"/>
      <c r="G14" s="239">
        <v>10400</v>
      </c>
      <c r="H14" s="240">
        <v>2381</v>
      </c>
      <c r="I14" s="241"/>
      <c r="J14" s="242" t="s">
        <v>2062</v>
      </c>
      <c r="K14" s="243"/>
    </row>
    <row r="15" spans="1:11" ht="120.75" customHeight="1">
      <c r="A15" s="234"/>
      <c r="B15" s="235" t="s">
        <v>2063</v>
      </c>
      <c r="C15" s="236" t="s">
        <v>2060</v>
      </c>
      <c r="D15" s="237" t="s">
        <v>2064</v>
      </c>
      <c r="E15" s="238">
        <f t="shared" si="0"/>
        <v>3413.253</v>
      </c>
      <c r="F15" s="238"/>
      <c r="G15" s="239"/>
      <c r="H15" s="244">
        <v>3413.253</v>
      </c>
      <c r="I15" s="241"/>
      <c r="J15" s="242"/>
      <c r="K15" s="243"/>
    </row>
    <row r="16" spans="1:11" ht="69" customHeight="1">
      <c r="A16" s="234" t="s">
        <v>2065</v>
      </c>
      <c r="B16" s="235" t="s">
        <v>2066</v>
      </c>
      <c r="C16" s="236" t="s">
        <v>2067</v>
      </c>
      <c r="D16" s="237" t="s">
        <v>2068</v>
      </c>
      <c r="E16" s="238">
        <f t="shared" si="0"/>
        <v>3065.554</v>
      </c>
      <c r="F16" s="238"/>
      <c r="G16" s="239"/>
      <c r="H16" s="244">
        <v>3065.554</v>
      </c>
      <c r="I16" s="241"/>
      <c r="J16" s="242" t="s">
        <v>2062</v>
      </c>
      <c r="K16" s="243"/>
    </row>
    <row r="17" spans="1:11" ht="99.75" customHeight="1">
      <c r="A17" s="234" t="s">
        <v>2069</v>
      </c>
      <c r="B17" s="235" t="s">
        <v>2070</v>
      </c>
      <c r="C17" s="236" t="s">
        <v>2071</v>
      </c>
      <c r="D17" s="237" t="s">
        <v>2072</v>
      </c>
      <c r="E17" s="238">
        <f t="shared" si="0"/>
        <v>1252.0727</v>
      </c>
      <c r="F17" s="238">
        <v>1252.0727</v>
      </c>
      <c r="G17" s="238"/>
      <c r="H17" s="240">
        <v>0</v>
      </c>
      <c r="I17" s="241"/>
      <c r="J17" s="242" t="s">
        <v>2062</v>
      </c>
      <c r="K17" s="243"/>
    </row>
    <row r="18" spans="1:11" ht="74.25" customHeight="1">
      <c r="A18" s="234" t="s">
        <v>2073</v>
      </c>
      <c r="B18" s="235" t="s">
        <v>2074</v>
      </c>
      <c r="C18" s="236" t="s">
        <v>2075</v>
      </c>
      <c r="D18" s="237" t="s">
        <v>2076</v>
      </c>
      <c r="E18" s="238">
        <f t="shared" si="0"/>
        <v>700</v>
      </c>
      <c r="F18" s="238"/>
      <c r="G18" s="238"/>
      <c r="H18" s="240">
        <v>700</v>
      </c>
      <c r="I18" s="241"/>
      <c r="J18" s="242" t="s">
        <v>2062</v>
      </c>
      <c r="K18" s="243"/>
    </row>
    <row r="19" spans="1:11" ht="24.75" customHeight="1">
      <c r="A19" s="234"/>
      <c r="B19" s="245" t="s">
        <v>2077</v>
      </c>
      <c r="C19" s="225"/>
      <c r="D19" s="246"/>
      <c r="E19" s="247">
        <f t="shared" si="0"/>
        <v>21211.8797</v>
      </c>
      <c r="F19" s="247">
        <f>SUM(F14:F17)</f>
        <v>1252.0727</v>
      </c>
      <c r="G19" s="247">
        <f>SUM(G14:G17)</f>
        <v>10400</v>
      </c>
      <c r="H19" s="247">
        <f>SUM(H14:H18)</f>
        <v>9559.807</v>
      </c>
      <c r="I19" s="241"/>
      <c r="J19" s="242"/>
      <c r="K19" s="243"/>
    </row>
    <row r="20" spans="1:11" ht="33.75" customHeight="1">
      <c r="A20" s="248"/>
      <c r="B20" s="249" t="s">
        <v>2078</v>
      </c>
      <c r="C20" s="225"/>
      <c r="D20" s="246"/>
      <c r="E20" s="250">
        <f>E19</f>
        <v>21211.8797</v>
      </c>
      <c r="F20" s="251">
        <f>F19</f>
        <v>1252.0727</v>
      </c>
      <c r="G20" s="251">
        <f>G19</f>
        <v>10400</v>
      </c>
      <c r="H20" s="250">
        <f>H19</f>
        <v>9559.807</v>
      </c>
      <c r="I20" s="241"/>
      <c r="J20" s="252"/>
      <c r="K20" s="253"/>
    </row>
    <row r="21" spans="1:11" ht="12.75">
      <c r="A21" s="254"/>
      <c r="B21" s="254"/>
      <c r="C21" s="255"/>
      <c r="D21" s="255"/>
      <c r="E21" s="256"/>
      <c r="F21" s="256"/>
      <c r="G21" s="256"/>
      <c r="H21" s="256"/>
      <c r="I21" s="254"/>
      <c r="J21" s="254"/>
      <c r="K21" s="254"/>
    </row>
    <row r="22" spans="1:11" ht="18.75">
      <c r="A22" s="257"/>
      <c r="B22" s="441" t="s">
        <v>1810</v>
      </c>
      <c r="C22" s="442"/>
      <c r="D22" s="442"/>
      <c r="E22" s="256"/>
      <c r="F22" s="256"/>
      <c r="G22" s="256"/>
      <c r="H22" s="256"/>
      <c r="I22" s="254"/>
      <c r="J22" s="254"/>
      <c r="K22" s="254"/>
    </row>
    <row r="23" spans="2:4" ht="18.75">
      <c r="B23" s="258" t="s">
        <v>2079</v>
      </c>
      <c r="C23" s="126"/>
      <c r="D23" s="126"/>
    </row>
    <row r="24" spans="2:4" ht="15.75">
      <c r="B24" s="209"/>
      <c r="C24" s="72"/>
      <c r="D24" s="72"/>
    </row>
    <row r="25" spans="2:4" ht="15.75">
      <c r="B25" s="209" t="s">
        <v>1812</v>
      </c>
      <c r="C25" s="72"/>
      <c r="D25" s="72"/>
    </row>
  </sheetData>
  <sheetProtection/>
  <mergeCells count="18">
    <mergeCell ref="G1:K1"/>
    <mergeCell ref="G2:K2"/>
    <mergeCell ref="G3:K3"/>
    <mergeCell ref="A6:K6"/>
    <mergeCell ref="A8:A10"/>
    <mergeCell ref="B8:B10"/>
    <mergeCell ref="C8:C10"/>
    <mergeCell ref="D8:D10"/>
    <mergeCell ref="E8:E10"/>
    <mergeCell ref="G8:I8"/>
    <mergeCell ref="A13:C13"/>
    <mergeCell ref="B22:D22"/>
    <mergeCell ref="J8:J10"/>
    <mergeCell ref="K8:K10"/>
    <mergeCell ref="F9:F10"/>
    <mergeCell ref="G9:H9"/>
    <mergeCell ref="I9:I10"/>
    <mergeCell ref="A12:C12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NOUT-HP\stp</dc:creator>
  <cp:keywords/>
  <dc:description/>
  <cp:lastModifiedBy>adm28</cp:lastModifiedBy>
  <cp:lastPrinted>2018-03-21T08:34:02Z</cp:lastPrinted>
  <dcterms:created xsi:type="dcterms:W3CDTF">2018-03-19T12:07:22Z</dcterms:created>
  <dcterms:modified xsi:type="dcterms:W3CDTF">2018-03-28T10:27:00Z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27.12.2016 11_33_56)(16).xls</vt:lpwstr>
  </property>
  <property fmtid="{D5CDD505-2E9C-101B-9397-08002B2CF9AE}" pid="3" name="Название отчета">
    <vt:lpwstr>Вариант (новый от 27.12.2016 11_33_56)(16).xls</vt:lpwstr>
  </property>
  <property fmtid="{D5CDD505-2E9C-101B-9397-08002B2CF9AE}" pid="4" name="Версия клиента">
    <vt:lpwstr>17.4.13.3150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tcp:192.168.0.45,1433</vt:lpwstr>
  </property>
  <property fmtid="{D5CDD505-2E9C-101B-9397-08002B2CF9AE}" pid="8" name="База">
    <vt:lpwstr>Budget2018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SQR_INFO_ISP_BUDG_INC</vt:lpwstr>
  </property>
  <property fmtid="{D5CDD505-2E9C-101B-9397-08002B2CF9AE}" pid="11" name="Локальная база">
    <vt:lpwstr>используется</vt:lpwstr>
  </property>
</Properties>
</file>